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40 ΔΣ ΘΕΜΑ10 2018\tables TE\"/>
    </mc:Choice>
  </mc:AlternateContent>
  <xr:revisionPtr revIDLastSave="0" documentId="13_ncr:1_{B5148BAF-268D-4A78-AF6F-EAF3BEF028D6}" xr6:coauthVersionLast="40" xr6:coauthVersionMax="40" xr10:uidLastSave="{00000000-0000-0000-0000-000000000000}"/>
  <bookViews>
    <workbookView xWindow="0" yWindow="0" windowWidth="28800" windowHeight="12225" activeTab="2" xr2:uid="{00000000-000D-0000-FFFF-FFFF00000000}"/>
  </bookViews>
  <sheets>
    <sheet name="ΤΕ 3 ΚΟΙΝ.ΕΡΓΑΣΙΑΣ ΠΡΟΣΛΗΠΤΕΟΙ" sheetId="7" r:id="rId1"/>
    <sheet name="ΤΕ 3 ΚΟΙΝ.ΕΡΓΑΣ. ΓΕΝ ΚΑΤΑΤΑΞΗ " sheetId="4" r:id="rId2"/>
    <sheet name="ΤΕ 3 ΚΟΙΝ.ΕΡΓΑΣΙΑΣ ΑΠΟΡΡΙΠΤΕΟΙ" sheetId="6" r:id="rId3"/>
  </sheets>
  <definedNames>
    <definedName name="_xlnm._FilterDatabase" localSheetId="2" hidden="1">'ΤΕ 3 ΚΟΙΝ.ΕΡΓΑΣΙΑΣ ΑΠΟΡΡΙΠΤΕΟΙ'!$A$3:$N$4</definedName>
    <definedName name="_xlnm._FilterDatabase" localSheetId="0" hidden="1">'ΤΕ 3 ΚΟΙΝ.ΕΡΓΑΣΙΑΣ ΠΡΟΣΛΗΠΤΕΟΙ'!$A$3:$AS$4</definedName>
  </definedNames>
  <calcPr calcId="181029" concurrentCalc="0"/>
</workbook>
</file>

<file path=xl/calcChain.xml><?xml version="1.0" encoding="utf-8"?>
<calcChain xmlns="http://schemas.openxmlformats.org/spreadsheetml/2006/main">
  <c r="H4" i="7" l="1"/>
  <c r="AC4" i="7"/>
  <c r="O4" i="7"/>
  <c r="Q4" i="7"/>
  <c r="S4" i="7"/>
  <c r="U4" i="7"/>
  <c r="Y4" i="7"/>
  <c r="AA4" i="7"/>
  <c r="AE4" i="7"/>
  <c r="AG4" i="7"/>
  <c r="W4" i="7"/>
  <c r="AH4" i="7"/>
  <c r="L4" i="7"/>
  <c r="H6" i="4"/>
  <c r="L6" i="4"/>
  <c r="O6" i="4"/>
  <c r="Q6" i="4"/>
  <c r="S6" i="4"/>
  <c r="U6" i="4"/>
  <c r="W6" i="4"/>
  <c r="Y6" i="4"/>
  <c r="AA6" i="4"/>
  <c r="AC6" i="4"/>
  <c r="AE6" i="4"/>
  <c r="AG6" i="4"/>
  <c r="AH6" i="4"/>
  <c r="H29" i="4"/>
  <c r="L29" i="4"/>
  <c r="O29" i="4"/>
  <c r="Q29" i="4"/>
  <c r="S29" i="4"/>
  <c r="U29" i="4"/>
  <c r="W29" i="4"/>
  <c r="Y29" i="4"/>
  <c r="AA29" i="4"/>
  <c r="AC29" i="4"/>
  <c r="AE29" i="4"/>
  <c r="AG29" i="4"/>
  <c r="AH29" i="4"/>
  <c r="H36" i="4"/>
  <c r="L36" i="4"/>
  <c r="O36" i="4"/>
  <c r="Q36" i="4"/>
  <c r="S36" i="4"/>
  <c r="U36" i="4"/>
  <c r="W36" i="4"/>
  <c r="Y36" i="4"/>
  <c r="AA36" i="4"/>
  <c r="AC36" i="4"/>
  <c r="AE36" i="4"/>
  <c r="AG36" i="4"/>
  <c r="AH36" i="4"/>
  <c r="H20" i="4"/>
  <c r="L20" i="4"/>
  <c r="O20" i="4"/>
  <c r="Q20" i="4"/>
  <c r="S20" i="4"/>
  <c r="U20" i="4"/>
  <c r="W20" i="4"/>
  <c r="Y20" i="4"/>
  <c r="AA20" i="4"/>
  <c r="AC20" i="4"/>
  <c r="AE20" i="4"/>
  <c r="AG20" i="4"/>
  <c r="AH20" i="4"/>
  <c r="H33" i="4"/>
  <c r="L33" i="4"/>
  <c r="O33" i="4"/>
  <c r="Q33" i="4"/>
  <c r="S33" i="4"/>
  <c r="U33" i="4"/>
  <c r="W33" i="4"/>
  <c r="Y33" i="4"/>
  <c r="AA33" i="4"/>
  <c r="AC33" i="4"/>
  <c r="AE33" i="4"/>
  <c r="AG33" i="4"/>
  <c r="AH33" i="4"/>
  <c r="H21" i="4"/>
  <c r="L21" i="4"/>
  <c r="O21" i="4"/>
  <c r="Q21" i="4"/>
  <c r="S21" i="4"/>
  <c r="U21" i="4"/>
  <c r="W21" i="4"/>
  <c r="Y21" i="4"/>
  <c r="AA21" i="4"/>
  <c r="AC21" i="4"/>
  <c r="AE21" i="4"/>
  <c r="AG21" i="4"/>
  <c r="AH21" i="4"/>
  <c r="H7" i="4"/>
  <c r="L7" i="4"/>
  <c r="O7" i="4"/>
  <c r="Q7" i="4"/>
  <c r="S7" i="4"/>
  <c r="U7" i="4"/>
  <c r="W7" i="4"/>
  <c r="Y7" i="4"/>
  <c r="AA7" i="4"/>
  <c r="AC7" i="4"/>
  <c r="AE7" i="4"/>
  <c r="AG7" i="4"/>
  <c r="AH7" i="4"/>
  <c r="H10" i="4"/>
  <c r="L10" i="4"/>
  <c r="O10" i="4"/>
  <c r="Q10" i="4"/>
  <c r="S10" i="4"/>
  <c r="U10" i="4"/>
  <c r="W10" i="4"/>
  <c r="Y10" i="4"/>
  <c r="AA10" i="4"/>
  <c r="AC10" i="4"/>
  <c r="AE10" i="4"/>
  <c r="AG10" i="4"/>
  <c r="AH10" i="4"/>
  <c r="H23" i="4"/>
  <c r="L23" i="4"/>
  <c r="O23" i="4"/>
  <c r="Q23" i="4"/>
  <c r="S23" i="4"/>
  <c r="U23" i="4"/>
  <c r="W23" i="4"/>
  <c r="Y23" i="4"/>
  <c r="AA23" i="4"/>
  <c r="AC23" i="4"/>
  <c r="AE23" i="4"/>
  <c r="AG23" i="4"/>
  <c r="AH23" i="4"/>
  <c r="H34" i="4"/>
  <c r="L34" i="4"/>
  <c r="O34" i="4"/>
  <c r="Q34" i="4"/>
  <c r="S34" i="4"/>
  <c r="U34" i="4"/>
  <c r="W34" i="4"/>
  <c r="Y34" i="4"/>
  <c r="AA34" i="4"/>
  <c r="AC34" i="4"/>
  <c r="AE34" i="4"/>
  <c r="AG34" i="4"/>
  <c r="AH34" i="4"/>
  <c r="H30" i="4"/>
  <c r="L30" i="4"/>
  <c r="O30" i="4"/>
  <c r="Q30" i="4"/>
  <c r="S30" i="4"/>
  <c r="U30" i="4"/>
  <c r="W30" i="4"/>
  <c r="Y30" i="4"/>
  <c r="AA30" i="4"/>
  <c r="AC30" i="4"/>
  <c r="AE30" i="4"/>
  <c r="AG30" i="4"/>
  <c r="AH30" i="4"/>
  <c r="H35" i="4"/>
  <c r="L35" i="4"/>
  <c r="O35" i="4"/>
  <c r="Q35" i="4"/>
  <c r="S35" i="4"/>
  <c r="U35" i="4"/>
  <c r="W35" i="4"/>
  <c r="Y35" i="4"/>
  <c r="AA35" i="4"/>
  <c r="AC35" i="4"/>
  <c r="AE35" i="4"/>
  <c r="AG35" i="4"/>
  <c r="AH35" i="4"/>
  <c r="H27" i="4"/>
  <c r="L27" i="4"/>
  <c r="O27" i="4"/>
  <c r="Q27" i="4"/>
  <c r="S27" i="4"/>
  <c r="U27" i="4"/>
  <c r="W27" i="4"/>
  <c r="Y27" i="4"/>
  <c r="AA27" i="4"/>
  <c r="AC27" i="4"/>
  <c r="AE27" i="4"/>
  <c r="AG27" i="4"/>
  <c r="AH27" i="4"/>
  <c r="H19" i="4"/>
  <c r="L19" i="4"/>
  <c r="O19" i="4"/>
  <c r="Q19" i="4"/>
  <c r="S19" i="4"/>
  <c r="U19" i="4"/>
  <c r="W19" i="4"/>
  <c r="Y19" i="4"/>
  <c r="AA19" i="4"/>
  <c r="AC19" i="4"/>
  <c r="AE19" i="4"/>
  <c r="AG19" i="4"/>
  <c r="AH19" i="4"/>
  <c r="H22" i="4"/>
  <c r="L22" i="4"/>
  <c r="O22" i="4"/>
  <c r="Q22" i="4"/>
  <c r="S22" i="4"/>
  <c r="U22" i="4"/>
  <c r="W22" i="4"/>
  <c r="Y22" i="4"/>
  <c r="AA22" i="4"/>
  <c r="AC22" i="4"/>
  <c r="AE22" i="4"/>
  <c r="AG22" i="4"/>
  <c r="AH22" i="4"/>
  <c r="H5" i="4"/>
  <c r="L5" i="4"/>
  <c r="O5" i="4"/>
  <c r="Q5" i="4"/>
  <c r="S5" i="4"/>
  <c r="U5" i="4"/>
  <c r="W5" i="4"/>
  <c r="Y5" i="4"/>
  <c r="AA5" i="4"/>
  <c r="AC5" i="4"/>
  <c r="AE5" i="4"/>
  <c r="AG5" i="4"/>
  <c r="AH5" i="4"/>
  <c r="H25" i="4"/>
  <c r="L25" i="4"/>
  <c r="O25" i="4"/>
  <c r="Q25" i="4"/>
  <c r="S25" i="4"/>
  <c r="U25" i="4"/>
  <c r="W25" i="4"/>
  <c r="Y25" i="4"/>
  <c r="AA25" i="4"/>
  <c r="AC25" i="4"/>
  <c r="AE25" i="4"/>
  <c r="AG25" i="4"/>
  <c r="AH25" i="4"/>
  <c r="H24" i="4"/>
  <c r="L24" i="4"/>
  <c r="O24" i="4"/>
  <c r="Q24" i="4"/>
  <c r="S24" i="4"/>
  <c r="U24" i="4"/>
  <c r="W24" i="4"/>
  <c r="Y24" i="4"/>
  <c r="AA24" i="4"/>
  <c r="AC24" i="4"/>
  <c r="AE24" i="4"/>
  <c r="AG24" i="4"/>
  <c r="AH24" i="4"/>
  <c r="H32" i="4"/>
  <c r="L32" i="4"/>
  <c r="O32" i="4"/>
  <c r="Q32" i="4"/>
  <c r="S32" i="4"/>
  <c r="U32" i="4"/>
  <c r="W32" i="4"/>
  <c r="Y32" i="4"/>
  <c r="AA32" i="4"/>
  <c r="AC32" i="4"/>
  <c r="AE32" i="4"/>
  <c r="AG32" i="4"/>
  <c r="AH32" i="4"/>
  <c r="H18" i="4"/>
  <c r="L18" i="4"/>
  <c r="O18" i="4"/>
  <c r="Q18" i="4"/>
  <c r="S18" i="4"/>
  <c r="U18" i="4"/>
  <c r="W18" i="4"/>
  <c r="Y18" i="4"/>
  <c r="AA18" i="4"/>
  <c r="AC18" i="4"/>
  <c r="AE18" i="4"/>
  <c r="AG18" i="4"/>
  <c r="AH18" i="4"/>
  <c r="H17" i="4"/>
  <c r="L17" i="4"/>
  <c r="O17" i="4"/>
  <c r="Q17" i="4"/>
  <c r="S17" i="4"/>
  <c r="U17" i="4"/>
  <c r="W17" i="4"/>
  <c r="Y17" i="4"/>
  <c r="AA17" i="4"/>
  <c r="AC17" i="4"/>
  <c r="AE17" i="4"/>
  <c r="AG17" i="4"/>
  <c r="AH17" i="4"/>
  <c r="H13" i="4"/>
  <c r="L13" i="4"/>
  <c r="O13" i="4"/>
  <c r="Q13" i="4"/>
  <c r="S13" i="4"/>
  <c r="U13" i="4"/>
  <c r="W13" i="4"/>
  <c r="Y13" i="4"/>
  <c r="AA13" i="4"/>
  <c r="AC13" i="4"/>
  <c r="AE13" i="4"/>
  <c r="AG13" i="4"/>
  <c r="AH13" i="4"/>
  <c r="H31" i="4"/>
  <c r="L31" i="4"/>
  <c r="O31" i="4"/>
  <c r="Q31" i="4"/>
  <c r="S31" i="4"/>
  <c r="U31" i="4"/>
  <c r="W31" i="4"/>
  <c r="Y31" i="4"/>
  <c r="AA31" i="4"/>
  <c r="AC31" i="4"/>
  <c r="AE31" i="4"/>
  <c r="AG31" i="4"/>
  <c r="AH31" i="4"/>
  <c r="H12" i="4"/>
  <c r="L12" i="4"/>
  <c r="O12" i="4"/>
  <c r="Q12" i="4"/>
  <c r="S12" i="4"/>
  <c r="U12" i="4"/>
  <c r="W12" i="4"/>
  <c r="Y12" i="4"/>
  <c r="AA12" i="4"/>
  <c r="AC12" i="4"/>
  <c r="AE12" i="4"/>
  <c r="AG12" i="4"/>
  <c r="AH12" i="4"/>
  <c r="AC26" i="4"/>
  <c r="AC9" i="4"/>
  <c r="AC4" i="4"/>
  <c r="AC15" i="4"/>
  <c r="AC8" i="4"/>
  <c r="AC11" i="4"/>
  <c r="AC28" i="4"/>
  <c r="AC14" i="4"/>
  <c r="AC16" i="4"/>
  <c r="AE26" i="4"/>
  <c r="AE9" i="4"/>
  <c r="AE4" i="4"/>
  <c r="AE15" i="4"/>
  <c r="AE8" i="4"/>
  <c r="AE11" i="4"/>
  <c r="AE28" i="4"/>
  <c r="AE14" i="4"/>
  <c r="AE16" i="4"/>
  <c r="AG26" i="4"/>
  <c r="AG9" i="4"/>
  <c r="AG4" i="4"/>
  <c r="AG15" i="4"/>
  <c r="AG8" i="4"/>
  <c r="AG11" i="4"/>
  <c r="AG28" i="4"/>
  <c r="AG14" i="4"/>
  <c r="AG16" i="4"/>
  <c r="W26" i="4"/>
  <c r="W9" i="4"/>
  <c r="W4" i="4"/>
  <c r="W15" i="4"/>
  <c r="W8" i="4"/>
  <c r="W11" i="4"/>
  <c r="W28" i="4"/>
  <c r="W14" i="4"/>
  <c r="W16" i="4"/>
  <c r="Y16" i="4"/>
  <c r="L26" i="4"/>
  <c r="L9" i="4"/>
  <c r="L4" i="4"/>
  <c r="L15" i="4"/>
  <c r="L8" i="4"/>
  <c r="L11" i="4"/>
  <c r="L28" i="4"/>
  <c r="L14" i="4"/>
  <c r="L16" i="4"/>
  <c r="Y28" i="4"/>
  <c r="Y14" i="4"/>
  <c r="AA26" i="4"/>
  <c r="AA9" i="4"/>
  <c r="AA4" i="4"/>
  <c r="AA15" i="4"/>
  <c r="AA8" i="4"/>
  <c r="AA11" i="4"/>
  <c r="AA28" i="4"/>
  <c r="AA14" i="4"/>
  <c r="AA16" i="4"/>
  <c r="Y26" i="4"/>
  <c r="Y9" i="4"/>
  <c r="Y4" i="4"/>
  <c r="Y15" i="4"/>
  <c r="Y8" i="4"/>
  <c r="Y11" i="4"/>
  <c r="Q26" i="4"/>
  <c r="Q9" i="4"/>
  <c r="Q4" i="4"/>
  <c r="Q15" i="4"/>
  <c r="Q8" i="4"/>
  <c r="Q11" i="4"/>
  <c r="Q28" i="4"/>
  <c r="Q14" i="4"/>
  <c r="Q16" i="4"/>
  <c r="S26" i="4"/>
  <c r="S9" i="4"/>
  <c r="S4" i="4"/>
  <c r="S15" i="4"/>
  <c r="S8" i="4"/>
  <c r="S11" i="4"/>
  <c r="S28" i="4"/>
  <c r="S14" i="4"/>
  <c r="S16" i="4"/>
  <c r="U26" i="4"/>
  <c r="U9" i="4"/>
  <c r="U4" i="4"/>
  <c r="U15" i="4"/>
  <c r="U8" i="4"/>
  <c r="U11" i="4"/>
  <c r="U28" i="4"/>
  <c r="U14" i="4"/>
  <c r="U16" i="4"/>
  <c r="O26" i="4"/>
  <c r="O9" i="4"/>
  <c r="O4" i="4"/>
  <c r="O15" i="4"/>
  <c r="O8" i="4"/>
  <c r="O11" i="4"/>
  <c r="O28" i="4"/>
  <c r="O14" i="4"/>
  <c r="O16" i="4"/>
  <c r="H26" i="4"/>
  <c r="AH26" i="4"/>
  <c r="H9" i="4"/>
  <c r="AH9" i="4"/>
  <c r="H4" i="4"/>
  <c r="AH4" i="4"/>
  <c r="H15" i="4"/>
  <c r="AH15" i="4"/>
  <c r="H8" i="4"/>
  <c r="AH8" i="4"/>
  <c r="H11" i="4"/>
  <c r="AH11" i="4"/>
  <c r="H28" i="4"/>
  <c r="AH28" i="4"/>
  <c r="H14" i="4"/>
  <c r="AH14" i="4"/>
  <c r="H16" i="4"/>
  <c r="AH16" i="4"/>
</calcChain>
</file>

<file path=xl/sharedStrings.xml><?xml version="1.0" encoding="utf-8"?>
<sst xmlns="http://schemas.openxmlformats.org/spreadsheetml/2006/main" count="421" uniqueCount="168">
  <si>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</si>
  <si>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</si>
  <si>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</si>
  <si>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</si>
  <si>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</si>
  <si>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</si>
  <si>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</si>
  <si>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</si>
  <si>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</si>
  <si>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</si>
  <si>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</si>
  <si>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</si>
  <si>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</si>
  <si>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</si>
  <si>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ΓΝΩΣΗ ΧΕΙΡΙΣΜΟΥ Η/Υ (κωδ. 147)</t>
  </si>
  <si>
    <t>ΚΑΛΗ ΓΝΩΣΗ ΑΓΓΛΙΚΗΣ ΓΛΩΣΣΑΣ (κωδ. 150)</t>
  </si>
  <si>
    <t>ΑΔΕΙΑ ΑΣΚΗΣΗΣ ΕΠΑΓΓΕΛΜΑΤΟΣ (κωδ. 130)</t>
  </si>
  <si>
    <t>ΤΙΤΛΟΣ ΣΠΟΥΔΩΝ (κωδ. 015)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</si>
  <si>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</si>
  <si>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</si>
  <si>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</si>
  <si>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</si>
  <si>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</si>
  <si>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</si>
  <si>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</si>
  <si>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</si>
  <si>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</si>
  <si>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</si>
  <si>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</si>
  <si>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</si>
  <si>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563/25-09-2018</t>
  </si>
  <si>
    <t>ΑΝΑΓΝΩΣΤΟΠΟΥΛΟΥ</t>
  </si>
  <si>
    <t>ΕΛΕΥΘΕΡΙΑ</t>
  </si>
  <si>
    <t>473/25-09-2018</t>
  </si>
  <si>
    <t>ΑΣΛΙΧΑΝΙΔΗ</t>
  </si>
  <si>
    <t>ΑΘΗΝΑ</t>
  </si>
  <si>
    <t>1869/01-10-2018</t>
  </si>
  <si>
    <t>ΑΥΔΗ</t>
  </si>
  <si>
    <t>ΑΝΔΡΙΑΝΝΑ</t>
  </si>
  <si>
    <t>1243/28-09-2018</t>
  </si>
  <si>
    <t>ΓΑΛΑΙΟΥ</t>
  </si>
  <si>
    <t>ΑΝΔΡΙΑΝΗ</t>
  </si>
  <si>
    <t>2161/01-10-2018</t>
  </si>
  <si>
    <t>ΓΙΟΥΣΙΑΣ</t>
  </si>
  <si>
    <t>ΧΡΗΣΤΟΣ</t>
  </si>
  <si>
    <t>107/19-09-2018</t>
  </si>
  <si>
    <t>ΓΚΙΟΚΑ</t>
  </si>
  <si>
    <t>ΕΛΠΙΝΙΚΗ</t>
  </si>
  <si>
    <t>1858/01-10-2018</t>
  </si>
  <si>
    <t>ΔΕΛΑΤΟΛΑΣ</t>
  </si>
  <si>
    <t>ΑΝΤΩΝΙΟΣ</t>
  </si>
  <si>
    <t>928/27-09-2018</t>
  </si>
  <si>
    <t>ΔΙΑΜΑΝΤΟΠΟΥΛΟΥ</t>
  </si>
  <si>
    <t>ΟΥΡΑΝΙΑ</t>
  </si>
  <si>
    <t>1907/01-10-2018</t>
  </si>
  <si>
    <t>ΔΡΑΚΟΠΟΥΛΟΣ</t>
  </si>
  <si>
    <t>ΦΙΛΙΠΠΟΣ</t>
  </si>
  <si>
    <t>2203/01-10-2018</t>
  </si>
  <si>
    <t>ΖΑΧΑΡΟΠΟΥΛΟΥ</t>
  </si>
  <si>
    <t>ΜΑΡΙΑ</t>
  </si>
  <si>
    <t>2251/01-10-2018</t>
  </si>
  <si>
    <t>ΙΩΑΝΝΙΔΟΥ</t>
  </si>
  <si>
    <t>ΜΑΡΙΝΑ</t>
  </si>
  <si>
    <t>431/25-09-2018</t>
  </si>
  <si>
    <t>1239/28-09-2018</t>
  </si>
  <si>
    <t>ΚΑΡΝΙΑΤΗ</t>
  </si>
  <si>
    <t>ΕΙΡΗΝΗ</t>
  </si>
  <si>
    <t>694/26-09-2018</t>
  </si>
  <si>
    <t>ΚΑΤΣΙΑΔΑΚΗ</t>
  </si>
  <si>
    <t>ΠΑΡΑΣΚΕΥΗ</t>
  </si>
  <si>
    <t>1983/01-10-2018</t>
  </si>
  <si>
    <t>ΚΟΛΙΟΥ</t>
  </si>
  <si>
    <t>ΜΠΕΤΤΙΝΑ</t>
  </si>
  <si>
    <t>1369/28-09-2018</t>
  </si>
  <si>
    <t>ΚΟΡΟΜΠΑΣ</t>
  </si>
  <si>
    <t>ΑΛΕΞΑΝΔΡΟΣ</t>
  </si>
  <si>
    <t>554/25-09-2018</t>
  </si>
  <si>
    <t>ΚΟΡΩΝΙΑ</t>
  </si>
  <si>
    <t>ΑΛΕΞΑΝΔΡΑ</t>
  </si>
  <si>
    <t>1652/01-10-2018</t>
  </si>
  <si>
    <t>ΜΑΓΚΑΦΑΣ</t>
  </si>
  <si>
    <t>ΠΑΝΑΓΙΩΤΗΣ</t>
  </si>
  <si>
    <t>139/20-09-2018</t>
  </si>
  <si>
    <t>ΜΑΓΟΥΛΑ</t>
  </si>
  <si>
    <t>ΚΑΛΛΙΟΠΗ</t>
  </si>
  <si>
    <t>756/26-09-2018</t>
  </si>
  <si>
    <t>ΜΑΝΕΤΑΚΗΣ</t>
  </si>
  <si>
    <t>ΙΩΑΝΝΗΣ</t>
  </si>
  <si>
    <t>1000/27-09-2018</t>
  </si>
  <si>
    <t>ΜΑΝΙΑΤΑΚΟΥ</t>
  </si>
  <si>
    <t>ΜΑΡΙΑΝΝΑ</t>
  </si>
  <si>
    <t>861/27-09-2018</t>
  </si>
  <si>
    <t>ΜΑΡΚΑΚΗΣ</t>
  </si>
  <si>
    <t>ΜΙΧΑΗΛ</t>
  </si>
  <si>
    <t>2531/02-10-2018</t>
  </si>
  <si>
    <t>ΜΑΤΣΙΚΑ</t>
  </si>
  <si>
    <t>ΔΕΣΠΟΙΝΑ</t>
  </si>
  <si>
    <t>941/27-09-2018</t>
  </si>
  <si>
    <t>ΝΑΚΑ</t>
  </si>
  <si>
    <t>ΒΑΣΙΛΙΚΗ</t>
  </si>
  <si>
    <t>1382/28-09-2018</t>
  </si>
  <si>
    <t>ΝΑΟΥΜ</t>
  </si>
  <si>
    <t>ΚΥΡΙΑΚΗ</t>
  </si>
  <si>
    <t>849/27-09-2018</t>
  </si>
  <si>
    <t>ΝΤΑΓΚΑΛΟΥ</t>
  </si>
  <si>
    <t>1397/28-09-2018</t>
  </si>
  <si>
    <t>ΠΑΠΑΛΕΞΙΟΥ</t>
  </si>
  <si>
    <t>ΓΕΩΡΓΙΑ</t>
  </si>
  <si>
    <t>1842/01-10-2018</t>
  </si>
  <si>
    <t>ΠΟΛΥΤΑΡΧΟΥ</t>
  </si>
  <si>
    <t>1691/01-10-2018</t>
  </si>
  <si>
    <t>ΠΡΥΜΙΔΟΥ</t>
  </si>
  <si>
    <t>ΝΕΚΤΑΡΙΑ</t>
  </si>
  <si>
    <t>1888/01-10-2018</t>
  </si>
  <si>
    <t>ΣΤΥΛΙΑΝΙΔΗΣ</t>
  </si>
  <si>
    <t>ΚΩΝΣΤΑΝΤΙΝΟΣ</t>
  </si>
  <si>
    <t>972/27-09-2018</t>
  </si>
  <si>
    <t>ΤΟΠΑΛΙΔΗΣ</t>
  </si>
  <si>
    <t>ΑΘΑΝΑΣΙΟΣ</t>
  </si>
  <si>
    <t>2301/02-10-2018</t>
  </si>
  <si>
    <t>ΤΣΑΠΕΚΟΥ</t>
  </si>
  <si>
    <t>ΛΥΔΙΑ</t>
  </si>
  <si>
    <t>542/25-09-2018</t>
  </si>
  <si>
    <t>ΤΣΙΑΜΗΣ</t>
  </si>
  <si>
    <t>ΤΡΥΦΩΝΑΣ</t>
  </si>
  <si>
    <t>2494/02-10-2018</t>
  </si>
  <si>
    <t>ΤΣΙΤΣΙΠΑ</t>
  </si>
  <si>
    <t>ΕΙΡΗΝΗ-ΠΑΡΑΣΚΕΥΗ</t>
  </si>
  <si>
    <t>ΑΔΤ</t>
  </si>
  <si>
    <t>**1978</t>
  </si>
  <si>
    <t>**2507</t>
  </si>
  <si>
    <t>**4074</t>
  </si>
  <si>
    <t>**2626</t>
  </si>
  <si>
    <t>**9341</t>
  </si>
  <si>
    <t>**3401</t>
  </si>
  <si>
    <t>**5193</t>
  </si>
  <si>
    <t>**6818</t>
  </si>
  <si>
    <t>**4384</t>
  </si>
  <si>
    <t>**1808</t>
  </si>
  <si>
    <t>**4375</t>
  </si>
  <si>
    <t>**5855</t>
  </si>
  <si>
    <t>ΠΑΡΑΤΗΡΗΣΕΙΣ</t>
  </si>
  <si>
    <t>**3891</t>
  </si>
  <si>
    <t>**4836</t>
  </si>
  <si>
    <t>**9306</t>
  </si>
  <si>
    <t>**5048</t>
  </si>
  <si>
    <t>**3806</t>
  </si>
  <si>
    <t>**4966</t>
  </si>
  <si>
    <t>**0028</t>
  </si>
  <si>
    <t>**5423</t>
  </si>
  <si>
    <t>**4991</t>
  </si>
  <si>
    <t>**8279</t>
  </si>
  <si>
    <t>**4744</t>
  </si>
  <si>
    <t>**9744</t>
  </si>
  <si>
    <t>**9796</t>
  </si>
  <si>
    <t>**9972</t>
  </si>
  <si>
    <t>**1378</t>
  </si>
  <si>
    <t>**5802</t>
  </si>
  <si>
    <t>**1526</t>
  </si>
  <si>
    <t>**9271</t>
  </si>
  <si>
    <t>**0169</t>
  </si>
  <si>
    <t>**8258</t>
  </si>
  <si>
    <t>**5229</t>
  </si>
  <si>
    <t>**2455</t>
  </si>
  <si>
    <t>ΑΙΤΙΟΛΟΓΙΑ ΑΠΟΡΡΙΨΗΣ</t>
  </si>
  <si>
    <t>ΤΕ3 - ΚΟΙΝΩΝΙΚΗΣ ΥΠΗΡΕΣΙΑΣ (ΚΟΙΝΩΝΙΚΗΣ ΕΡΓΑΣΙΑΣ) 
ΠΡΟΣΩΡΙΝΟΣ ΠΙΝΑΚΑΣ ΓΕΝΙΚΗΣ ΚΑΤΑΤΑΞΗΣ (ΜΕ ΓΕΝΙΚΗ ΕΜΠΕΙΡΙΑ )</t>
  </si>
  <si>
    <r>
      <t xml:space="preserve">ΤΕ3 - ΚΟΙΝΩΝΙΚΗΣ ΥΠΗΡΕΣΙΑΣ/ΚΟΙΝΩΝΙΚΗΣ ΕΡΓΑΣΙΑΣ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</si>
  <si>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ΤΕ3 - ΚΟΙΝΩΝΙΚΗΣ ΥΠΗΡΕΣΙΑΣ (ΚΟΙΝΩΝΙΚΗΣ ΕΡΓΑΣΙΑΣ)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ΠΡΟΣΛΗΠΤΕΟΥ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</si>
</sst>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"/>
  <sheetViews>
    <sheetView workbookViewId="0">
      <pane xSplit="5" topLeftCell="AB1" activePane="topRight" state="frozen"/>
      <selection pane="topRight" activeCell="AD4" sqref="AD4"/>
    </sheetView>
  </sheetViews>
  <sheetFormatPr defaultRowHeight="15" x14ac:dyDescent="0.25"/>
  <cols>
    <col min="1" max="1" width="4.85546875" style="7" customWidth="1"/>
    <col min="2" max="3" width="17.140625" style="7" customWidth="1"/>
    <col min="4" max="4" width="25.140625" style="7" customWidth="1"/>
    <col min="5" max="5" width="25.28515625" style="7" customWidth="1"/>
    <col min="6" max="7" width="9.7109375" style="7" customWidth="1"/>
    <col min="8" max="8" width="7.28515625" style="7" customWidth="1"/>
    <col min="9" max="9" width="15.7109375" style="7" customWidth="1"/>
    <col min="10" max="10" width="11.140625" style="7" customWidth="1"/>
    <col min="11" max="11" width="10.85546875" style="7" customWidth="1"/>
    <col min="12" max="12" width="15" style="7" customWidth="1"/>
    <col min="13" max="13" width="14" style="7" customWidth="1"/>
    <col min="14" max="14" width="16.28515625" style="7" customWidth="1"/>
    <col min="15" max="15" width="7.28515625" style="7" customWidth="1"/>
    <col min="16" max="16" width="16.140625" style="7" customWidth="1"/>
    <col min="17" max="17" width="7.28515625" style="7" customWidth="1"/>
    <col min="18" max="18" width="13.85546875" style="7" customWidth="1"/>
    <col min="19" max="19" width="7.28515625" style="7" customWidth="1"/>
    <col min="20" max="20" width="15.28515625" style="7" customWidth="1"/>
    <col min="21" max="21" width="7.28515625" style="7" customWidth="1"/>
    <col min="22" max="22" width="10.85546875" style="7" customWidth="1"/>
    <col min="23" max="23" width="7.28515625" style="7" customWidth="1"/>
    <col min="24" max="24" width="11.42578125" style="7" customWidth="1"/>
    <col min="25" max="25" width="7.28515625" style="7" customWidth="1"/>
    <col min="26" max="26" width="10.28515625" style="7" customWidth="1"/>
    <col min="27" max="27" width="7.28515625" style="7" customWidth="1"/>
    <col min="28" max="28" width="14.7109375" style="7" customWidth="1"/>
    <col min="29" max="29" width="7.28515625" style="7" customWidth="1"/>
    <col min="30" max="30" width="17.5703125" style="7" customWidth="1"/>
    <col min="31" max="31" width="7.28515625" style="7" customWidth="1"/>
    <col min="32" max="32" width="13.85546875" style="7" customWidth="1"/>
    <col min="33" max="33" width="7.85546875" style="7" customWidth="1"/>
    <col min="34" max="34" width="9.5703125" style="7" customWidth="1"/>
    <col min="35" max="35" width="15.28515625" style="7" customWidth="1"/>
    <col min="36" max="43" width="9.140625" style="7"/>
    <col min="44" max="45" width="9.140625" style="7" hidden="1" customWidth="1"/>
    <col min="46" max="16384" width="9.140625" style="7"/>
  </cols>
  <sheetData>
    <row r="1" spans="1:35" ht="38.25" customHeight="1" x14ac:dyDescent="0.3">
      <c r="A1" s="1" t="s">
        <v>167</v>
      </c>
      <c r="B1" s="2"/>
      <c r="C1" s="2"/>
      <c r="D1" s="2"/>
      <c r="E1" s="2"/>
      <c r="F1" s="3"/>
      <c r="G1" s="3"/>
      <c r="H1" s="3"/>
      <c r="I1" s="3"/>
      <c r="J1" s="4"/>
      <c r="K1" s="4"/>
      <c r="L1" s="5"/>
      <c r="M1" s="5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6"/>
      <c r="AH1" s="3"/>
    </row>
    <row r="2" spans="1:35" s="14" customFormat="1" ht="15.75" x14ac:dyDescent="0.25">
      <c r="A2" s="8" t="s">
        <v>7</v>
      </c>
      <c r="B2" s="9"/>
      <c r="C2" s="9"/>
      <c r="D2" s="9"/>
      <c r="E2" s="9"/>
      <c r="F2" s="10" t="s">
        <v>0</v>
      </c>
      <c r="G2" s="10"/>
      <c r="H2" s="10"/>
      <c r="I2" s="10"/>
      <c r="J2" s="11"/>
      <c r="K2" s="11"/>
      <c r="L2" s="12"/>
      <c r="M2" s="12"/>
      <c r="N2" s="9" t="s">
        <v>28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3"/>
    </row>
    <row r="3" spans="1:35" s="22" customFormat="1" ht="94.5" customHeight="1" x14ac:dyDescent="0.25">
      <c r="A3" s="15" t="s">
        <v>1</v>
      </c>
      <c r="B3" s="15" t="s">
        <v>29</v>
      </c>
      <c r="C3" s="16" t="s">
        <v>128</v>
      </c>
      <c r="D3" s="16" t="s">
        <v>8</v>
      </c>
      <c r="E3" s="16" t="s">
        <v>9</v>
      </c>
      <c r="F3" s="17" t="s">
        <v>17</v>
      </c>
      <c r="G3" s="17" t="s">
        <v>11</v>
      </c>
      <c r="H3" s="17" t="s">
        <v>4</v>
      </c>
      <c r="I3" s="17" t="s">
        <v>16</v>
      </c>
      <c r="J3" s="15" t="s">
        <v>14</v>
      </c>
      <c r="K3" s="15" t="s">
        <v>15</v>
      </c>
      <c r="L3" s="18"/>
      <c r="M3" s="19" t="s">
        <v>12</v>
      </c>
      <c r="N3" s="17" t="s">
        <v>18</v>
      </c>
      <c r="O3" s="15" t="s">
        <v>4</v>
      </c>
      <c r="P3" s="17" t="s">
        <v>19</v>
      </c>
      <c r="Q3" s="17" t="s">
        <v>4</v>
      </c>
      <c r="R3" s="15" t="s">
        <v>20</v>
      </c>
      <c r="S3" s="15" t="s">
        <v>4</v>
      </c>
      <c r="T3" s="15" t="s">
        <v>21</v>
      </c>
      <c r="U3" s="15" t="s">
        <v>4</v>
      </c>
      <c r="V3" s="15" t="s">
        <v>22</v>
      </c>
      <c r="W3" s="15" t="s">
        <v>4</v>
      </c>
      <c r="X3" s="15" t="s">
        <v>23</v>
      </c>
      <c r="Y3" s="15" t="s">
        <v>4</v>
      </c>
      <c r="Z3" s="15" t="s">
        <v>24</v>
      </c>
      <c r="AA3" s="16" t="s">
        <v>4</v>
      </c>
      <c r="AB3" s="15" t="s">
        <v>25</v>
      </c>
      <c r="AC3" s="15" t="s">
        <v>4</v>
      </c>
      <c r="AD3" s="15" t="s">
        <v>26</v>
      </c>
      <c r="AE3" s="15" t="s">
        <v>4</v>
      </c>
      <c r="AF3" s="15" t="s">
        <v>27</v>
      </c>
      <c r="AG3" s="20" t="s">
        <v>4</v>
      </c>
      <c r="AH3" s="21" t="s">
        <v>10</v>
      </c>
      <c r="AI3" s="15" t="s">
        <v>141</v>
      </c>
    </row>
    <row r="4" spans="1:35" ht="18" customHeight="1" x14ac:dyDescent="0.25">
      <c r="A4" s="4">
        <v>1</v>
      </c>
      <c r="B4" s="15" t="s">
        <v>39</v>
      </c>
      <c r="C4" s="15" t="s">
        <v>132</v>
      </c>
      <c r="D4" s="23" t="s">
        <v>40</v>
      </c>
      <c r="E4" s="23" t="s">
        <v>41</v>
      </c>
      <c r="F4" s="3" t="s">
        <v>5</v>
      </c>
      <c r="G4" s="3">
        <v>7.78</v>
      </c>
      <c r="H4" s="3">
        <f t="shared" ref="H4" si="0">G4*110</f>
        <v>855.80000000000007</v>
      </c>
      <c r="I4" s="3" t="s">
        <v>5</v>
      </c>
      <c r="J4" s="4" t="s">
        <v>5</v>
      </c>
      <c r="K4" s="4" t="s">
        <v>5</v>
      </c>
      <c r="L4" s="5" t="str">
        <f t="shared" ref="L4" si="1">IF(AND(F4="ΝΑΙ",IF(I4="ΝΑΙ",J4="ΝΑΙ",)*AND(K4="ΝΑΙ")),"ΟΚ","ΑΠΟΡΡΙΠΤΕΤΑΙ")</f>
        <v>ΟΚ</v>
      </c>
      <c r="M4" s="5" t="s">
        <v>5</v>
      </c>
      <c r="N4" s="3"/>
      <c r="O4" s="4">
        <f t="shared" ref="O4" si="2">IF(N4="ΝΑΙ",120,0)</f>
        <v>0</v>
      </c>
      <c r="P4" s="3"/>
      <c r="Q4" s="3">
        <f t="shared" ref="Q4" si="3">IF(P4="ΝΑΙ",60,0)</f>
        <v>0</v>
      </c>
      <c r="R4" s="4"/>
      <c r="S4" s="4">
        <f t="shared" ref="S4" si="4">IF(R4="ΝΑΙ",250,0)</f>
        <v>0</v>
      </c>
      <c r="T4" s="4"/>
      <c r="U4" s="4">
        <f t="shared" ref="U4" si="5">IF(T4="ΝΑΙ",120,0)</f>
        <v>0</v>
      </c>
      <c r="V4" s="4"/>
      <c r="W4" s="4">
        <f t="shared" ref="W4" si="6">IF(V4="ΑΡΙΣΤΗ",70,IF(V4="ΠΟΛΥ ΚΑΛΗ",50,IF(V4="ΚΑΛΗ",30,)))</f>
        <v>0</v>
      </c>
      <c r="X4" s="4"/>
      <c r="Y4" s="4">
        <f t="shared" ref="Y4" si="7">IF(X4="ΑΡΙΣΤΗ",70,IF(X4="ΠΟΛΥ ΚΑΛΗ",50,IF(X4="ΚΑΛΗ",30,)))</f>
        <v>0</v>
      </c>
      <c r="Z4" s="4" t="s">
        <v>3</v>
      </c>
      <c r="AA4" s="4">
        <f t="shared" ref="AA4" si="8">IF(Z4="ΑΡΙΣΤΗ",70,IF(Z4="ΠΟΛΥ ΚΑΛΗ",50,IF(Z4="ΚΑΛΗ",30,)))</f>
        <v>30</v>
      </c>
      <c r="AB4" s="4"/>
      <c r="AC4" s="4">
        <f t="shared" ref="AC4" si="9">IF(AB4="ΝΑΙ",150,0)</f>
        <v>0</v>
      </c>
      <c r="AD4" s="4">
        <v>24</v>
      </c>
      <c r="AE4" s="4">
        <f t="shared" ref="AE4" si="10">AD4*17</f>
        <v>408</v>
      </c>
      <c r="AF4" s="4">
        <v>62</v>
      </c>
      <c r="AG4" s="6">
        <f t="shared" ref="AG4" si="11">AF4*7</f>
        <v>434</v>
      </c>
      <c r="AH4" s="24">
        <f t="shared" ref="AH4" si="12">H4+AC4+O4+Q4+S4+U4+Y4+AA4+AE4+AG4+W4</f>
        <v>1727.8000000000002</v>
      </c>
      <c r="AI4" s="4" t="s">
        <v>12</v>
      </c>
    </row>
  </sheetData>
  <sheetProtection password="EB34" sheet="1" objects="1" scenarios="1"/>
  <mergeCells count="4">
    <mergeCell ref="A1:E1"/>
    <mergeCell ref="A2:E2"/>
    <mergeCell ref="F2:K2"/>
    <mergeCell ref="N2:AG2"/>
  </mergeCells>
  <dataValidations count="5">
    <dataValidation type="decimal" allowBlank="1" showInputMessage="1" showErrorMessage="1" sqref="G4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AD4" xr:uid="{00000000-0002-0000-0000-000001000000}">
      <formula1>1</formula1>
      <formula2>24</formula2>
    </dataValidation>
    <dataValidation type="list" allowBlank="1" showInputMessage="1" showErrorMessage="1" sqref="AB4 V4 X4 R4 P4 T4 F4 M4:N4 I4:K4" xr:uid="{00000000-0002-0000-0000-000002000000}">
      <formula1>#REF!</formula1>
    </dataValidation>
    <dataValidation type="whole" allowBlank="1" showInputMessage="1" showErrorMessage="1" errorTitle="ΠΡΟΣΟΧΗ!" error="ΑΠΟ 1 ΕΩΣ 84 ΜΗΝΕΣ" sqref="AF4" xr:uid="{00000000-0002-0000-0000-000003000000}">
      <formula1>1</formula1>
      <formula2>84</formula2>
    </dataValidation>
    <dataValidation type="list" allowBlank="1" showInputMessage="1" showErrorMessage="1" sqref="Z4" xr:uid="{00000000-0002-0000-0000-000004000000}">
      <formula1>$AS$6:$AS$7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36"/>
  <sheetViews>
    <sheetView topLeftCell="A16" workbookViewId="0">
      <pane xSplit="5" topLeftCell="AB1" activePane="topRight" state="frozen"/>
      <selection pane="topRight" activeCell="AH36" sqref="AH36"/>
    </sheetView>
  </sheetViews>
  <sheetFormatPr defaultRowHeight="15" x14ac:dyDescent="0.25"/>
  <cols>
    <col min="1" max="1" width="4.85546875" style="7" customWidth="1"/>
    <col min="2" max="3" width="17.140625" style="7" customWidth="1"/>
    <col min="4" max="4" width="25.140625" style="7" customWidth="1"/>
    <col min="5" max="5" width="25.28515625" style="7" customWidth="1"/>
    <col min="6" max="7" width="9.7109375" style="7" customWidth="1"/>
    <col min="8" max="8" width="7.28515625" style="7" customWidth="1"/>
    <col min="9" max="9" width="15.7109375" style="7" customWidth="1"/>
    <col min="10" max="10" width="11.140625" style="7" customWidth="1"/>
    <col min="11" max="11" width="10.85546875" style="7" customWidth="1"/>
    <col min="12" max="12" width="15" style="7" customWidth="1"/>
    <col min="13" max="13" width="14" style="7" customWidth="1"/>
    <col min="14" max="14" width="16.28515625" style="7" customWidth="1"/>
    <col min="15" max="15" width="7.28515625" style="7" customWidth="1"/>
    <col min="16" max="16" width="16.140625" style="7" customWidth="1"/>
    <col min="17" max="17" width="7.28515625" style="7" customWidth="1"/>
    <col min="18" max="18" width="13.85546875" style="7" customWidth="1"/>
    <col min="19" max="19" width="7.28515625" style="7" customWidth="1"/>
    <col min="20" max="20" width="15.28515625" style="7" customWidth="1"/>
    <col min="21" max="21" width="7.28515625" style="7" customWidth="1"/>
    <col min="22" max="22" width="10.85546875" style="7" customWidth="1"/>
    <col min="23" max="23" width="7.28515625" style="7" customWidth="1"/>
    <col min="24" max="24" width="11.42578125" style="7" customWidth="1"/>
    <col min="25" max="25" width="7.28515625" style="7" customWidth="1"/>
    <col min="26" max="26" width="13.7109375" style="7" customWidth="1"/>
    <col min="27" max="27" width="7.28515625" style="7" customWidth="1"/>
    <col min="28" max="28" width="14.7109375" style="7" customWidth="1"/>
    <col min="29" max="29" width="7.28515625" style="7" customWidth="1"/>
    <col min="30" max="30" width="17.5703125" style="7" customWidth="1"/>
    <col min="31" max="31" width="7.28515625" style="7" customWidth="1"/>
    <col min="32" max="32" width="13.85546875" style="7" customWidth="1"/>
    <col min="33" max="33" width="7.85546875" style="7" customWidth="1"/>
    <col min="34" max="34" width="9.5703125" style="7" customWidth="1"/>
    <col min="35" max="35" width="15.28515625" style="7" customWidth="1"/>
    <col min="36" max="43" width="9.140625" style="7"/>
    <col min="44" max="45" width="9.140625" style="7" hidden="1" customWidth="1"/>
    <col min="46" max="16384" width="9.140625" style="7"/>
  </cols>
  <sheetData>
    <row r="1" spans="1:45" ht="38.25" customHeight="1" x14ac:dyDescent="0.3">
      <c r="A1" s="1" t="s">
        <v>165</v>
      </c>
      <c r="B1" s="2"/>
      <c r="C1" s="2"/>
      <c r="D1" s="2"/>
      <c r="E1" s="2"/>
      <c r="F1" s="3"/>
      <c r="G1" s="3"/>
      <c r="H1" s="3"/>
      <c r="I1" s="3"/>
      <c r="J1" s="4"/>
      <c r="K1" s="4"/>
      <c r="L1" s="5"/>
      <c r="M1" s="5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6"/>
      <c r="AH1" s="3"/>
    </row>
    <row r="2" spans="1:45" s="14" customFormat="1" ht="15.75" x14ac:dyDescent="0.25">
      <c r="A2" s="8" t="s">
        <v>7</v>
      </c>
      <c r="B2" s="9"/>
      <c r="C2" s="9"/>
      <c r="D2" s="9"/>
      <c r="E2" s="9"/>
      <c r="F2" s="10" t="s">
        <v>0</v>
      </c>
      <c r="G2" s="10"/>
      <c r="H2" s="10"/>
      <c r="I2" s="10"/>
      <c r="J2" s="11"/>
      <c r="K2" s="11"/>
      <c r="L2" s="12"/>
      <c r="M2" s="12"/>
      <c r="N2" s="9" t="s">
        <v>28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3"/>
    </row>
    <row r="3" spans="1:45" s="22" customFormat="1" ht="94.5" customHeight="1" x14ac:dyDescent="0.25">
      <c r="A3" s="15" t="s">
        <v>1</v>
      </c>
      <c r="B3" s="15" t="s">
        <v>29</v>
      </c>
      <c r="C3" s="16" t="s">
        <v>128</v>
      </c>
      <c r="D3" s="16" t="s">
        <v>8</v>
      </c>
      <c r="E3" s="16" t="s">
        <v>9</v>
      </c>
      <c r="F3" s="17" t="s">
        <v>17</v>
      </c>
      <c r="G3" s="17" t="s">
        <v>11</v>
      </c>
      <c r="H3" s="17" t="s">
        <v>4</v>
      </c>
      <c r="I3" s="17" t="s">
        <v>16</v>
      </c>
      <c r="J3" s="15" t="s">
        <v>14</v>
      </c>
      <c r="K3" s="15" t="s">
        <v>15</v>
      </c>
      <c r="L3" s="18"/>
      <c r="M3" s="19" t="s">
        <v>12</v>
      </c>
      <c r="N3" s="17" t="s">
        <v>18</v>
      </c>
      <c r="O3" s="15" t="s">
        <v>4</v>
      </c>
      <c r="P3" s="17" t="s">
        <v>19</v>
      </c>
      <c r="Q3" s="17" t="s">
        <v>4</v>
      </c>
      <c r="R3" s="15" t="s">
        <v>20</v>
      </c>
      <c r="S3" s="15" t="s">
        <v>4</v>
      </c>
      <c r="T3" s="15" t="s">
        <v>21</v>
      </c>
      <c r="U3" s="15" t="s">
        <v>4</v>
      </c>
      <c r="V3" s="15" t="s">
        <v>22</v>
      </c>
      <c r="W3" s="15" t="s">
        <v>4</v>
      </c>
      <c r="X3" s="15" t="s">
        <v>23</v>
      </c>
      <c r="Y3" s="15" t="s">
        <v>4</v>
      </c>
      <c r="Z3" s="15" t="s">
        <v>24</v>
      </c>
      <c r="AA3" s="16" t="s">
        <v>4</v>
      </c>
      <c r="AB3" s="15" t="s">
        <v>25</v>
      </c>
      <c r="AC3" s="15" t="s">
        <v>4</v>
      </c>
      <c r="AD3" s="15" t="s">
        <v>26</v>
      </c>
      <c r="AE3" s="15" t="s">
        <v>4</v>
      </c>
      <c r="AF3" s="15" t="s">
        <v>27</v>
      </c>
      <c r="AG3" s="20" t="s">
        <v>4</v>
      </c>
      <c r="AH3" s="21" t="s">
        <v>10</v>
      </c>
      <c r="AI3" s="15" t="s">
        <v>141</v>
      </c>
    </row>
    <row r="4" spans="1:45" ht="18" customHeight="1" x14ac:dyDescent="0.25">
      <c r="A4" s="4">
        <v>1</v>
      </c>
      <c r="B4" s="15" t="s">
        <v>39</v>
      </c>
      <c r="C4" s="15" t="s">
        <v>132</v>
      </c>
      <c r="D4" s="23" t="s">
        <v>40</v>
      </c>
      <c r="E4" s="23" t="s">
        <v>41</v>
      </c>
      <c r="F4" s="3" t="s">
        <v>5</v>
      </c>
      <c r="G4" s="3">
        <v>7.78</v>
      </c>
      <c r="H4" s="3">
        <f t="shared" ref="H4:H36" si="0">G4*110</f>
        <v>855.80000000000007</v>
      </c>
      <c r="I4" s="3" t="s">
        <v>5</v>
      </c>
      <c r="J4" s="4" t="s">
        <v>5</v>
      </c>
      <c r="K4" s="4" t="s">
        <v>5</v>
      </c>
      <c r="L4" s="5" t="str">
        <f t="shared" ref="L4:L36" si="1">IF(AND(F4="ΝΑΙ",IF(I4="ΝΑΙ",J4="ΝΑΙ",)*AND(K4="ΝΑΙ")),"ΟΚ","ΑΠΟΡΡΙΠΤΕΤΑΙ")</f>
        <v>ΟΚ</v>
      </c>
      <c r="M4" s="5" t="s">
        <v>5</v>
      </c>
      <c r="N4" s="3"/>
      <c r="O4" s="4">
        <f t="shared" ref="O4:O36" si="2">IF(N4="ΝΑΙ",120,0)</f>
        <v>0</v>
      </c>
      <c r="P4" s="3"/>
      <c r="Q4" s="3">
        <f t="shared" ref="Q4:Q36" si="3">IF(P4="ΝΑΙ",60,0)</f>
        <v>0</v>
      </c>
      <c r="R4" s="4"/>
      <c r="S4" s="4">
        <f t="shared" ref="S4:S36" si="4">IF(R4="ΝΑΙ",250,0)</f>
        <v>0</v>
      </c>
      <c r="T4" s="4"/>
      <c r="U4" s="4">
        <f t="shared" ref="U4:U36" si="5">IF(T4="ΝΑΙ",120,0)</f>
        <v>0</v>
      </c>
      <c r="V4" s="4"/>
      <c r="W4" s="4">
        <f t="shared" ref="W4:W36" si="6">IF(V4="ΑΡΙΣΤΗ",70,IF(V4="ΠΟΛΥ ΚΑΛΗ",50,IF(V4="ΚΑΛΗ",30,)))</f>
        <v>0</v>
      </c>
      <c r="X4" s="4"/>
      <c r="Y4" s="4">
        <f t="shared" ref="Y4:Y36" si="7">IF(X4="ΑΡΙΣΤΗ",70,IF(X4="ΠΟΛΥ ΚΑΛΗ",50,IF(X4="ΚΑΛΗ",30,)))</f>
        <v>0</v>
      </c>
      <c r="Z4" s="4" t="s">
        <v>3</v>
      </c>
      <c r="AA4" s="4">
        <f t="shared" ref="AA4:AA36" si="8">IF(Z4="ΑΡΙΣΤΗ",70,IF(Z4="ΠΟΛΥ ΚΑΛΗ",50,IF(Z4="ΚΑΛΗ",30,)))</f>
        <v>30</v>
      </c>
      <c r="AB4" s="4"/>
      <c r="AC4" s="4">
        <f t="shared" ref="AC4:AC36" si="9">IF(AB4="ΝΑΙ",150,0)</f>
        <v>0</v>
      </c>
      <c r="AD4" s="4">
        <v>24</v>
      </c>
      <c r="AE4" s="4">
        <f t="shared" ref="AE4:AE36" si="10">AD4*17</f>
        <v>408</v>
      </c>
      <c r="AF4" s="4">
        <v>62</v>
      </c>
      <c r="AG4" s="6">
        <f t="shared" ref="AG4:AG36" si="11">AF4*7</f>
        <v>434</v>
      </c>
      <c r="AH4" s="24">
        <f t="shared" ref="AH4:AH36" si="12">H4+AC4+O4+Q4+S4+U4+Y4+AA4+AE4+AG4+W4</f>
        <v>1727.8000000000002</v>
      </c>
      <c r="AI4" s="4" t="s">
        <v>12</v>
      </c>
      <c r="AS4" s="7" t="s">
        <v>3</v>
      </c>
    </row>
    <row r="5" spans="1:45" ht="18" customHeight="1" x14ac:dyDescent="0.25">
      <c r="A5" s="4">
        <v>2</v>
      </c>
      <c r="B5" s="15" t="s">
        <v>103</v>
      </c>
      <c r="C5" s="15" t="s">
        <v>155</v>
      </c>
      <c r="D5" s="23" t="s">
        <v>104</v>
      </c>
      <c r="E5" s="23" t="s">
        <v>59</v>
      </c>
      <c r="F5" s="3" t="s">
        <v>5</v>
      </c>
      <c r="G5" s="3">
        <v>7.48</v>
      </c>
      <c r="H5" s="3">
        <f t="shared" si="0"/>
        <v>822.80000000000007</v>
      </c>
      <c r="I5" s="3" t="s">
        <v>5</v>
      </c>
      <c r="J5" s="4" t="s">
        <v>5</v>
      </c>
      <c r="K5" s="4" t="s">
        <v>5</v>
      </c>
      <c r="L5" s="5" t="str">
        <f t="shared" si="1"/>
        <v>ΟΚ</v>
      </c>
      <c r="M5" s="5" t="s">
        <v>5</v>
      </c>
      <c r="N5" s="3"/>
      <c r="O5" s="4">
        <f t="shared" si="2"/>
        <v>0</v>
      </c>
      <c r="P5" s="3"/>
      <c r="Q5" s="3">
        <f t="shared" si="3"/>
        <v>0</v>
      </c>
      <c r="R5" s="4"/>
      <c r="S5" s="4">
        <f t="shared" si="4"/>
        <v>0</v>
      </c>
      <c r="T5" s="4"/>
      <c r="U5" s="4">
        <f t="shared" si="5"/>
        <v>0</v>
      </c>
      <c r="V5" s="4"/>
      <c r="W5" s="4">
        <f t="shared" si="6"/>
        <v>0</v>
      </c>
      <c r="X5" s="4"/>
      <c r="Y5" s="4">
        <f t="shared" si="7"/>
        <v>0</v>
      </c>
      <c r="Z5" s="4" t="s">
        <v>3</v>
      </c>
      <c r="AA5" s="4">
        <f t="shared" si="8"/>
        <v>30</v>
      </c>
      <c r="AB5" s="4"/>
      <c r="AC5" s="4">
        <f t="shared" si="9"/>
        <v>0</v>
      </c>
      <c r="AD5" s="4"/>
      <c r="AE5" s="4">
        <f t="shared" si="10"/>
        <v>0</v>
      </c>
      <c r="AF5" s="4"/>
      <c r="AG5" s="6">
        <f t="shared" si="11"/>
        <v>0</v>
      </c>
      <c r="AH5" s="24">
        <f t="shared" si="12"/>
        <v>852.80000000000007</v>
      </c>
      <c r="AI5" s="4" t="s">
        <v>12</v>
      </c>
    </row>
    <row r="6" spans="1:45" ht="18" customHeight="1" x14ac:dyDescent="0.25">
      <c r="A6" s="4">
        <v>3</v>
      </c>
      <c r="B6" s="15" t="s">
        <v>57</v>
      </c>
      <c r="C6" s="15" t="s">
        <v>138</v>
      </c>
      <c r="D6" s="23" t="s">
        <v>58</v>
      </c>
      <c r="E6" s="23" t="s">
        <v>59</v>
      </c>
      <c r="F6" s="3" t="s">
        <v>5</v>
      </c>
      <c r="G6" s="3">
        <v>6.7</v>
      </c>
      <c r="H6" s="3">
        <f t="shared" si="0"/>
        <v>737</v>
      </c>
      <c r="I6" s="3" t="s">
        <v>5</v>
      </c>
      <c r="J6" s="4" t="s">
        <v>5</v>
      </c>
      <c r="K6" s="4" t="s">
        <v>5</v>
      </c>
      <c r="L6" s="5" t="str">
        <f t="shared" si="1"/>
        <v>ΟΚ</v>
      </c>
      <c r="M6" s="5"/>
      <c r="N6" s="3"/>
      <c r="O6" s="4">
        <f t="shared" si="2"/>
        <v>0</v>
      </c>
      <c r="P6" s="3"/>
      <c r="Q6" s="3">
        <f t="shared" si="3"/>
        <v>0</v>
      </c>
      <c r="R6" s="4"/>
      <c r="S6" s="4">
        <f t="shared" si="4"/>
        <v>0</v>
      </c>
      <c r="T6" s="4"/>
      <c r="U6" s="4">
        <f t="shared" si="5"/>
        <v>0</v>
      </c>
      <c r="V6" s="4"/>
      <c r="W6" s="4">
        <f t="shared" si="6"/>
        <v>0</v>
      </c>
      <c r="X6" s="4"/>
      <c r="Y6" s="4">
        <f t="shared" si="7"/>
        <v>0</v>
      </c>
      <c r="Z6" s="4" t="s">
        <v>2</v>
      </c>
      <c r="AA6" s="4">
        <f t="shared" si="8"/>
        <v>70</v>
      </c>
      <c r="AB6" s="4"/>
      <c r="AC6" s="4">
        <f t="shared" si="9"/>
        <v>0</v>
      </c>
      <c r="AD6" s="4">
        <v>24</v>
      </c>
      <c r="AE6" s="4">
        <f t="shared" si="10"/>
        <v>408</v>
      </c>
      <c r="AF6" s="4">
        <v>84</v>
      </c>
      <c r="AG6" s="6">
        <f t="shared" si="11"/>
        <v>588</v>
      </c>
      <c r="AH6" s="24">
        <f t="shared" si="12"/>
        <v>1803</v>
      </c>
      <c r="AI6" s="4"/>
      <c r="AR6" s="7" t="s">
        <v>5</v>
      </c>
      <c r="AS6" s="7" t="s">
        <v>2</v>
      </c>
    </row>
    <row r="7" spans="1:45" ht="18" customHeight="1" x14ac:dyDescent="0.25">
      <c r="A7" s="4">
        <v>4</v>
      </c>
      <c r="B7" s="15" t="s">
        <v>76</v>
      </c>
      <c r="C7" s="15" t="s">
        <v>146</v>
      </c>
      <c r="D7" s="23" t="s">
        <v>77</v>
      </c>
      <c r="E7" s="23" t="s">
        <v>78</v>
      </c>
      <c r="F7" s="3" t="s">
        <v>5</v>
      </c>
      <c r="G7" s="3">
        <v>6.7</v>
      </c>
      <c r="H7" s="3">
        <f t="shared" si="0"/>
        <v>737</v>
      </c>
      <c r="I7" s="3" t="s">
        <v>5</v>
      </c>
      <c r="J7" s="4" t="s">
        <v>5</v>
      </c>
      <c r="K7" s="4" t="s">
        <v>5</v>
      </c>
      <c r="L7" s="5" t="str">
        <f t="shared" si="1"/>
        <v>ΟΚ</v>
      </c>
      <c r="M7" s="5"/>
      <c r="N7" s="3" t="s">
        <v>5</v>
      </c>
      <c r="O7" s="4">
        <f t="shared" si="2"/>
        <v>120</v>
      </c>
      <c r="P7" s="3"/>
      <c r="Q7" s="3">
        <f t="shared" si="3"/>
        <v>0</v>
      </c>
      <c r="R7" s="4"/>
      <c r="S7" s="4">
        <f t="shared" si="4"/>
        <v>0</v>
      </c>
      <c r="T7" s="4"/>
      <c r="U7" s="4">
        <f t="shared" si="5"/>
        <v>0</v>
      </c>
      <c r="V7" s="4" t="s">
        <v>6</v>
      </c>
      <c r="W7" s="4">
        <f t="shared" si="6"/>
        <v>50</v>
      </c>
      <c r="X7" s="4"/>
      <c r="Y7" s="4">
        <f t="shared" si="7"/>
        <v>0</v>
      </c>
      <c r="Z7" s="4" t="s">
        <v>2</v>
      </c>
      <c r="AA7" s="4">
        <f t="shared" si="8"/>
        <v>70</v>
      </c>
      <c r="AB7" s="4"/>
      <c r="AC7" s="4">
        <f t="shared" si="9"/>
        <v>0</v>
      </c>
      <c r="AD7" s="4">
        <v>11</v>
      </c>
      <c r="AE7" s="4">
        <f t="shared" si="10"/>
        <v>187</v>
      </c>
      <c r="AF7" s="4">
        <v>84</v>
      </c>
      <c r="AG7" s="6">
        <f t="shared" si="11"/>
        <v>588</v>
      </c>
      <c r="AH7" s="24">
        <f t="shared" si="12"/>
        <v>1752</v>
      </c>
      <c r="AI7" s="4"/>
      <c r="AR7" s="7" t="s">
        <v>13</v>
      </c>
      <c r="AS7" s="7" t="s">
        <v>6</v>
      </c>
    </row>
    <row r="8" spans="1:45" ht="18" customHeight="1" x14ac:dyDescent="0.25">
      <c r="A8" s="4">
        <v>5</v>
      </c>
      <c r="B8" s="15" t="s">
        <v>45</v>
      </c>
      <c r="C8" s="15" t="s">
        <v>134</v>
      </c>
      <c r="D8" s="23" t="s">
        <v>46</v>
      </c>
      <c r="E8" s="23" t="s">
        <v>47</v>
      </c>
      <c r="F8" s="3" t="s">
        <v>5</v>
      </c>
      <c r="G8" s="3">
        <v>8.11</v>
      </c>
      <c r="H8" s="3">
        <f t="shared" si="0"/>
        <v>892.09999999999991</v>
      </c>
      <c r="I8" s="3" t="s">
        <v>5</v>
      </c>
      <c r="J8" s="4" t="s">
        <v>5</v>
      </c>
      <c r="K8" s="4" t="s">
        <v>5</v>
      </c>
      <c r="L8" s="5" t="str">
        <f t="shared" si="1"/>
        <v>ΟΚ</v>
      </c>
      <c r="M8" s="5"/>
      <c r="N8" s="3"/>
      <c r="O8" s="4">
        <f t="shared" si="2"/>
        <v>0</v>
      </c>
      <c r="P8" s="3" t="s">
        <v>5</v>
      </c>
      <c r="Q8" s="3">
        <f t="shared" si="3"/>
        <v>60</v>
      </c>
      <c r="R8" s="4"/>
      <c r="S8" s="4">
        <f t="shared" si="4"/>
        <v>0</v>
      </c>
      <c r="T8" s="4"/>
      <c r="U8" s="4">
        <f t="shared" si="5"/>
        <v>0</v>
      </c>
      <c r="V8" s="4"/>
      <c r="W8" s="4">
        <f t="shared" si="6"/>
        <v>0</v>
      </c>
      <c r="X8" s="4"/>
      <c r="Y8" s="4">
        <f t="shared" si="7"/>
        <v>0</v>
      </c>
      <c r="Z8" s="4" t="s">
        <v>2</v>
      </c>
      <c r="AA8" s="4">
        <f t="shared" si="8"/>
        <v>70</v>
      </c>
      <c r="AB8" s="4"/>
      <c r="AC8" s="4">
        <f t="shared" si="9"/>
        <v>0</v>
      </c>
      <c r="AD8" s="4">
        <v>2</v>
      </c>
      <c r="AE8" s="4">
        <f t="shared" si="10"/>
        <v>34</v>
      </c>
      <c r="AF8" s="4">
        <v>84</v>
      </c>
      <c r="AG8" s="6">
        <f t="shared" si="11"/>
        <v>588</v>
      </c>
      <c r="AH8" s="24">
        <f t="shared" si="12"/>
        <v>1644.1</v>
      </c>
      <c r="AI8" s="4"/>
    </row>
    <row r="9" spans="1:45" ht="18" customHeight="1" x14ac:dyDescent="0.25">
      <c r="A9" s="4">
        <v>6</v>
      </c>
      <c r="B9" s="15" t="s">
        <v>36</v>
      </c>
      <c r="C9" s="15" t="s">
        <v>131</v>
      </c>
      <c r="D9" s="23" t="s">
        <v>37</v>
      </c>
      <c r="E9" s="23" t="s">
        <v>38</v>
      </c>
      <c r="F9" s="3" t="s">
        <v>5</v>
      </c>
      <c r="G9" s="3">
        <v>7.28</v>
      </c>
      <c r="H9" s="3">
        <f t="shared" si="0"/>
        <v>800.80000000000007</v>
      </c>
      <c r="I9" s="3" t="s">
        <v>5</v>
      </c>
      <c r="J9" s="4" t="s">
        <v>5</v>
      </c>
      <c r="K9" s="4" t="s">
        <v>5</v>
      </c>
      <c r="L9" s="5" t="str">
        <f t="shared" si="1"/>
        <v>ΟΚ</v>
      </c>
      <c r="M9" s="5"/>
      <c r="N9" s="3"/>
      <c r="O9" s="4">
        <f t="shared" si="2"/>
        <v>0</v>
      </c>
      <c r="P9" s="3" t="s">
        <v>5</v>
      </c>
      <c r="Q9" s="3">
        <f t="shared" si="3"/>
        <v>60</v>
      </c>
      <c r="R9" s="4"/>
      <c r="S9" s="4">
        <f t="shared" si="4"/>
        <v>0</v>
      </c>
      <c r="T9" s="4"/>
      <c r="U9" s="4">
        <f t="shared" si="5"/>
        <v>0</v>
      </c>
      <c r="V9" s="4"/>
      <c r="W9" s="4">
        <f t="shared" si="6"/>
        <v>0</v>
      </c>
      <c r="X9" s="4"/>
      <c r="Y9" s="4">
        <f t="shared" si="7"/>
        <v>0</v>
      </c>
      <c r="Z9" s="4" t="s">
        <v>3</v>
      </c>
      <c r="AA9" s="4">
        <f t="shared" si="8"/>
        <v>30</v>
      </c>
      <c r="AB9" s="4"/>
      <c r="AC9" s="4">
        <f t="shared" si="9"/>
        <v>0</v>
      </c>
      <c r="AD9" s="4">
        <v>24</v>
      </c>
      <c r="AE9" s="4">
        <f t="shared" si="10"/>
        <v>408</v>
      </c>
      <c r="AF9" s="4">
        <v>42</v>
      </c>
      <c r="AG9" s="6">
        <f t="shared" si="11"/>
        <v>294</v>
      </c>
      <c r="AH9" s="24">
        <f t="shared" si="12"/>
        <v>1592.8000000000002</v>
      </c>
      <c r="AI9" s="4"/>
    </row>
    <row r="10" spans="1:45" ht="18" customHeight="1" x14ac:dyDescent="0.25">
      <c r="A10" s="4">
        <v>7</v>
      </c>
      <c r="B10" s="15" t="s">
        <v>79</v>
      </c>
      <c r="C10" s="15" t="s">
        <v>147</v>
      </c>
      <c r="D10" s="23" t="s">
        <v>80</v>
      </c>
      <c r="E10" s="23" t="s">
        <v>81</v>
      </c>
      <c r="F10" s="3" t="s">
        <v>5</v>
      </c>
      <c r="G10" s="3">
        <v>7.34</v>
      </c>
      <c r="H10" s="3">
        <f t="shared" si="0"/>
        <v>807.4</v>
      </c>
      <c r="I10" s="3" t="s">
        <v>5</v>
      </c>
      <c r="J10" s="4" t="s">
        <v>5</v>
      </c>
      <c r="K10" s="4" t="s">
        <v>5</v>
      </c>
      <c r="L10" s="5" t="str">
        <f t="shared" si="1"/>
        <v>ΟΚ</v>
      </c>
      <c r="M10" s="5"/>
      <c r="N10" s="3" t="s">
        <v>5</v>
      </c>
      <c r="O10" s="4">
        <f t="shared" si="2"/>
        <v>120</v>
      </c>
      <c r="P10" s="3"/>
      <c r="Q10" s="3">
        <f t="shared" si="3"/>
        <v>0</v>
      </c>
      <c r="R10" s="4"/>
      <c r="S10" s="4">
        <f t="shared" si="4"/>
        <v>0</v>
      </c>
      <c r="T10" s="4"/>
      <c r="U10" s="4">
        <f t="shared" si="5"/>
        <v>0</v>
      </c>
      <c r="V10" s="4"/>
      <c r="W10" s="4">
        <f t="shared" si="6"/>
        <v>0</v>
      </c>
      <c r="X10" s="4"/>
      <c r="Y10" s="4">
        <f t="shared" si="7"/>
        <v>0</v>
      </c>
      <c r="Z10" s="4" t="s">
        <v>2</v>
      </c>
      <c r="AA10" s="4">
        <f t="shared" si="8"/>
        <v>70</v>
      </c>
      <c r="AB10" s="4"/>
      <c r="AC10" s="4">
        <f t="shared" si="9"/>
        <v>0</v>
      </c>
      <c r="AD10" s="4"/>
      <c r="AE10" s="4">
        <f t="shared" si="10"/>
        <v>0</v>
      </c>
      <c r="AF10" s="4">
        <v>84</v>
      </c>
      <c r="AG10" s="6">
        <f t="shared" si="11"/>
        <v>588</v>
      </c>
      <c r="AH10" s="24">
        <f t="shared" si="12"/>
        <v>1585.4</v>
      </c>
      <c r="AI10" s="4"/>
    </row>
    <row r="11" spans="1:45" ht="18" customHeight="1" x14ac:dyDescent="0.25">
      <c r="A11" s="4">
        <v>8</v>
      </c>
      <c r="B11" s="15" t="s">
        <v>48</v>
      </c>
      <c r="C11" s="15" t="s">
        <v>135</v>
      </c>
      <c r="D11" s="23" t="s">
        <v>49</v>
      </c>
      <c r="E11" s="23" t="s">
        <v>50</v>
      </c>
      <c r="F11" s="3" t="s">
        <v>5</v>
      </c>
      <c r="G11" s="3">
        <v>7.9</v>
      </c>
      <c r="H11" s="3">
        <f t="shared" si="0"/>
        <v>869</v>
      </c>
      <c r="I11" s="3" t="s">
        <v>5</v>
      </c>
      <c r="J11" s="4" t="s">
        <v>5</v>
      </c>
      <c r="K11" s="4" t="s">
        <v>5</v>
      </c>
      <c r="L11" s="5" t="str">
        <f t="shared" si="1"/>
        <v>ΟΚ</v>
      </c>
      <c r="M11" s="5"/>
      <c r="N11" s="3"/>
      <c r="O11" s="4">
        <f t="shared" si="2"/>
        <v>0</v>
      </c>
      <c r="P11" s="3"/>
      <c r="Q11" s="3">
        <f t="shared" si="3"/>
        <v>0</v>
      </c>
      <c r="R11" s="4"/>
      <c r="S11" s="4">
        <f t="shared" si="4"/>
        <v>0</v>
      </c>
      <c r="T11" s="4"/>
      <c r="U11" s="4">
        <f t="shared" si="5"/>
        <v>0</v>
      </c>
      <c r="V11" s="4" t="s">
        <v>2</v>
      </c>
      <c r="W11" s="4">
        <f t="shared" si="6"/>
        <v>70</v>
      </c>
      <c r="X11" s="4"/>
      <c r="Y11" s="4">
        <f t="shared" si="7"/>
        <v>0</v>
      </c>
      <c r="Z11" s="4" t="s">
        <v>3</v>
      </c>
      <c r="AA11" s="4">
        <f t="shared" si="8"/>
        <v>30</v>
      </c>
      <c r="AB11" s="4"/>
      <c r="AC11" s="4">
        <f t="shared" si="9"/>
        <v>0</v>
      </c>
      <c r="AD11" s="4"/>
      <c r="AE11" s="4">
        <f t="shared" si="10"/>
        <v>0</v>
      </c>
      <c r="AF11" s="4">
        <v>84</v>
      </c>
      <c r="AG11" s="6">
        <f t="shared" si="11"/>
        <v>588</v>
      </c>
      <c r="AH11" s="24">
        <f t="shared" si="12"/>
        <v>1557</v>
      </c>
      <c r="AI11" s="4"/>
    </row>
    <row r="12" spans="1:45" ht="18" customHeight="1" x14ac:dyDescent="0.25">
      <c r="A12" s="4">
        <v>9</v>
      </c>
      <c r="B12" s="15" t="s">
        <v>125</v>
      </c>
      <c r="C12" s="15" t="s">
        <v>163</v>
      </c>
      <c r="D12" s="23" t="s">
        <v>126</v>
      </c>
      <c r="E12" s="23" t="s">
        <v>127</v>
      </c>
      <c r="F12" s="3" t="s">
        <v>5</v>
      </c>
      <c r="G12" s="3">
        <v>7.28</v>
      </c>
      <c r="H12" s="3">
        <f t="shared" si="0"/>
        <v>800.80000000000007</v>
      </c>
      <c r="I12" s="3" t="s">
        <v>5</v>
      </c>
      <c r="J12" s="4" t="s">
        <v>5</v>
      </c>
      <c r="K12" s="4" t="s">
        <v>5</v>
      </c>
      <c r="L12" s="5" t="str">
        <f t="shared" si="1"/>
        <v>ΟΚ</v>
      </c>
      <c r="M12" s="5"/>
      <c r="N12" s="3" t="s">
        <v>5</v>
      </c>
      <c r="O12" s="4">
        <f t="shared" si="2"/>
        <v>120</v>
      </c>
      <c r="P12" s="3"/>
      <c r="Q12" s="3">
        <f t="shared" si="3"/>
        <v>0</v>
      </c>
      <c r="R12" s="4"/>
      <c r="S12" s="4">
        <f t="shared" si="4"/>
        <v>0</v>
      </c>
      <c r="T12" s="4"/>
      <c r="U12" s="4">
        <f t="shared" si="5"/>
        <v>0</v>
      </c>
      <c r="V12" s="4"/>
      <c r="W12" s="4">
        <f t="shared" si="6"/>
        <v>0</v>
      </c>
      <c r="X12" s="4"/>
      <c r="Y12" s="4">
        <f t="shared" si="7"/>
        <v>0</v>
      </c>
      <c r="Z12" s="4" t="s">
        <v>3</v>
      </c>
      <c r="AA12" s="4">
        <f t="shared" si="8"/>
        <v>30</v>
      </c>
      <c r="AB12" s="4"/>
      <c r="AC12" s="4">
        <f t="shared" si="9"/>
        <v>0</v>
      </c>
      <c r="AD12" s="4"/>
      <c r="AE12" s="4">
        <f t="shared" si="10"/>
        <v>0</v>
      </c>
      <c r="AF12" s="4">
        <v>84</v>
      </c>
      <c r="AG12" s="6">
        <f t="shared" si="11"/>
        <v>588</v>
      </c>
      <c r="AH12" s="24">
        <f t="shared" si="12"/>
        <v>1538.8000000000002</v>
      </c>
      <c r="AI12" s="4"/>
    </row>
    <row r="13" spans="1:45" ht="18" customHeight="1" x14ac:dyDescent="0.25">
      <c r="A13" s="4">
        <v>10</v>
      </c>
      <c r="B13" s="15" t="s">
        <v>119</v>
      </c>
      <c r="C13" s="15" t="s">
        <v>161</v>
      </c>
      <c r="D13" s="23" t="s">
        <v>120</v>
      </c>
      <c r="E13" s="23" t="s">
        <v>121</v>
      </c>
      <c r="F13" s="3" t="s">
        <v>5</v>
      </c>
      <c r="G13" s="3">
        <v>7.63</v>
      </c>
      <c r="H13" s="3">
        <f t="shared" si="0"/>
        <v>839.3</v>
      </c>
      <c r="I13" s="3" t="s">
        <v>5</v>
      </c>
      <c r="J13" s="4" t="s">
        <v>5</v>
      </c>
      <c r="K13" s="4" t="s">
        <v>5</v>
      </c>
      <c r="L13" s="5" t="str">
        <f t="shared" si="1"/>
        <v>ΟΚ</v>
      </c>
      <c r="M13" s="5"/>
      <c r="N13" s="3"/>
      <c r="O13" s="4">
        <f t="shared" si="2"/>
        <v>0</v>
      </c>
      <c r="P13" s="3"/>
      <c r="Q13" s="3">
        <f t="shared" si="3"/>
        <v>0</v>
      </c>
      <c r="R13" s="4"/>
      <c r="S13" s="4">
        <f t="shared" si="4"/>
        <v>0</v>
      </c>
      <c r="T13" s="4"/>
      <c r="U13" s="4">
        <f t="shared" si="5"/>
        <v>0</v>
      </c>
      <c r="V13" s="4"/>
      <c r="W13" s="4">
        <f t="shared" si="6"/>
        <v>0</v>
      </c>
      <c r="X13" s="4"/>
      <c r="Y13" s="4">
        <f t="shared" si="7"/>
        <v>0</v>
      </c>
      <c r="Z13" s="4" t="s">
        <v>2</v>
      </c>
      <c r="AA13" s="4">
        <f t="shared" si="8"/>
        <v>70</v>
      </c>
      <c r="AB13" s="4"/>
      <c r="AC13" s="4">
        <f t="shared" si="9"/>
        <v>0</v>
      </c>
      <c r="AD13" s="4"/>
      <c r="AE13" s="4">
        <f t="shared" si="10"/>
        <v>0</v>
      </c>
      <c r="AF13" s="4">
        <v>84</v>
      </c>
      <c r="AG13" s="6">
        <f t="shared" si="11"/>
        <v>588</v>
      </c>
      <c r="AH13" s="24">
        <f t="shared" si="12"/>
        <v>1497.3</v>
      </c>
      <c r="AI13" s="4"/>
    </row>
    <row r="14" spans="1:45" ht="18" customHeight="1" x14ac:dyDescent="0.25">
      <c r="A14" s="4">
        <v>11</v>
      </c>
      <c r="B14" s="15" t="s">
        <v>54</v>
      </c>
      <c r="C14" s="15" t="s">
        <v>137</v>
      </c>
      <c r="D14" s="23" t="s">
        <v>55</v>
      </c>
      <c r="E14" s="23" t="s">
        <v>56</v>
      </c>
      <c r="F14" s="3" t="s">
        <v>5</v>
      </c>
      <c r="G14" s="3">
        <v>7.42</v>
      </c>
      <c r="H14" s="3">
        <f t="shared" si="0"/>
        <v>816.2</v>
      </c>
      <c r="I14" s="3" t="s">
        <v>5</v>
      </c>
      <c r="J14" s="4" t="s">
        <v>5</v>
      </c>
      <c r="K14" s="4" t="s">
        <v>5</v>
      </c>
      <c r="L14" s="5" t="str">
        <f t="shared" si="1"/>
        <v>ΟΚ</v>
      </c>
      <c r="M14" s="5"/>
      <c r="N14" s="3"/>
      <c r="O14" s="4">
        <f t="shared" si="2"/>
        <v>0</v>
      </c>
      <c r="P14" s="3"/>
      <c r="Q14" s="3">
        <f t="shared" si="3"/>
        <v>0</v>
      </c>
      <c r="R14" s="4"/>
      <c r="S14" s="4">
        <f t="shared" si="4"/>
        <v>0</v>
      </c>
      <c r="T14" s="4"/>
      <c r="U14" s="4">
        <f t="shared" si="5"/>
        <v>0</v>
      </c>
      <c r="V14" s="4"/>
      <c r="W14" s="4">
        <f t="shared" si="6"/>
        <v>0</v>
      </c>
      <c r="X14" s="4"/>
      <c r="Y14" s="4">
        <f t="shared" si="7"/>
        <v>0</v>
      </c>
      <c r="Z14" s="4" t="s">
        <v>6</v>
      </c>
      <c r="AA14" s="4">
        <f t="shared" si="8"/>
        <v>50</v>
      </c>
      <c r="AB14" s="4" t="s">
        <v>5</v>
      </c>
      <c r="AC14" s="4">
        <f t="shared" si="9"/>
        <v>150</v>
      </c>
      <c r="AD14" s="4">
        <v>6</v>
      </c>
      <c r="AE14" s="4">
        <f t="shared" si="10"/>
        <v>102</v>
      </c>
      <c r="AF14" s="4">
        <v>48</v>
      </c>
      <c r="AG14" s="6">
        <f t="shared" si="11"/>
        <v>336</v>
      </c>
      <c r="AH14" s="24">
        <f t="shared" si="12"/>
        <v>1454.2</v>
      </c>
      <c r="AI14" s="4"/>
    </row>
    <row r="15" spans="1:45" ht="18" customHeight="1" x14ac:dyDescent="0.25">
      <c r="A15" s="4">
        <v>12</v>
      </c>
      <c r="B15" s="15" t="s">
        <v>42</v>
      </c>
      <c r="C15" s="15" t="s">
        <v>133</v>
      </c>
      <c r="D15" s="23" t="s">
        <v>43</v>
      </c>
      <c r="E15" s="23" t="s">
        <v>44</v>
      </c>
      <c r="F15" s="3" t="s">
        <v>5</v>
      </c>
      <c r="G15" s="3">
        <v>7.12</v>
      </c>
      <c r="H15" s="3">
        <f t="shared" si="0"/>
        <v>783.2</v>
      </c>
      <c r="I15" s="3" t="s">
        <v>5</v>
      </c>
      <c r="J15" s="4" t="s">
        <v>5</v>
      </c>
      <c r="K15" s="4" t="s">
        <v>5</v>
      </c>
      <c r="L15" s="5" t="str">
        <f t="shared" si="1"/>
        <v>ΟΚ</v>
      </c>
      <c r="M15" s="5"/>
      <c r="N15" s="3"/>
      <c r="O15" s="4">
        <f t="shared" si="2"/>
        <v>0</v>
      </c>
      <c r="P15" s="3"/>
      <c r="Q15" s="3">
        <f t="shared" si="3"/>
        <v>0</v>
      </c>
      <c r="R15" s="4"/>
      <c r="S15" s="4">
        <f t="shared" si="4"/>
        <v>0</v>
      </c>
      <c r="T15" s="4"/>
      <c r="U15" s="4">
        <f t="shared" si="5"/>
        <v>0</v>
      </c>
      <c r="V15" s="4"/>
      <c r="W15" s="4">
        <f t="shared" si="6"/>
        <v>0</v>
      </c>
      <c r="X15" s="4"/>
      <c r="Y15" s="4">
        <f t="shared" si="7"/>
        <v>0</v>
      </c>
      <c r="Z15" s="4" t="s">
        <v>3</v>
      </c>
      <c r="AA15" s="4">
        <f t="shared" si="8"/>
        <v>30</v>
      </c>
      <c r="AB15" s="4"/>
      <c r="AC15" s="4">
        <f t="shared" si="9"/>
        <v>0</v>
      </c>
      <c r="AD15" s="4"/>
      <c r="AE15" s="4">
        <f t="shared" si="10"/>
        <v>0</v>
      </c>
      <c r="AF15" s="4">
        <v>83</v>
      </c>
      <c r="AG15" s="6">
        <f t="shared" si="11"/>
        <v>581</v>
      </c>
      <c r="AH15" s="24">
        <f t="shared" si="12"/>
        <v>1394.2</v>
      </c>
      <c r="AI15" s="4"/>
    </row>
    <row r="16" spans="1:45" ht="18" customHeight="1" x14ac:dyDescent="0.25">
      <c r="A16" s="4">
        <v>13</v>
      </c>
      <c r="B16" s="15" t="s">
        <v>30</v>
      </c>
      <c r="C16" s="15" t="s">
        <v>129</v>
      </c>
      <c r="D16" s="23" t="s">
        <v>31</v>
      </c>
      <c r="E16" s="23" t="s">
        <v>32</v>
      </c>
      <c r="F16" s="3" t="s">
        <v>5</v>
      </c>
      <c r="G16" s="3">
        <v>7</v>
      </c>
      <c r="H16" s="3">
        <f t="shared" si="0"/>
        <v>770</v>
      </c>
      <c r="I16" s="3" t="s">
        <v>5</v>
      </c>
      <c r="J16" s="4" t="s">
        <v>5</v>
      </c>
      <c r="K16" s="4" t="s">
        <v>5</v>
      </c>
      <c r="L16" s="5" t="str">
        <f t="shared" si="1"/>
        <v>ΟΚ</v>
      </c>
      <c r="M16" s="5"/>
      <c r="N16" s="3"/>
      <c r="O16" s="4">
        <f t="shared" si="2"/>
        <v>0</v>
      </c>
      <c r="P16" s="3"/>
      <c r="Q16" s="3">
        <f t="shared" si="3"/>
        <v>0</v>
      </c>
      <c r="R16" s="4"/>
      <c r="S16" s="4">
        <f t="shared" si="4"/>
        <v>0</v>
      </c>
      <c r="T16" s="4"/>
      <c r="U16" s="4">
        <f t="shared" si="5"/>
        <v>0</v>
      </c>
      <c r="V16" s="4"/>
      <c r="W16" s="4">
        <f t="shared" si="6"/>
        <v>0</v>
      </c>
      <c r="X16" s="4"/>
      <c r="Y16" s="4">
        <f t="shared" si="7"/>
        <v>0</v>
      </c>
      <c r="Z16" s="4" t="s">
        <v>3</v>
      </c>
      <c r="AA16" s="4">
        <f t="shared" si="8"/>
        <v>30</v>
      </c>
      <c r="AB16" s="4"/>
      <c r="AC16" s="4">
        <f t="shared" si="9"/>
        <v>0</v>
      </c>
      <c r="AD16" s="4"/>
      <c r="AE16" s="4">
        <f t="shared" si="10"/>
        <v>0</v>
      </c>
      <c r="AF16" s="4">
        <v>84</v>
      </c>
      <c r="AG16" s="6">
        <f t="shared" si="11"/>
        <v>588</v>
      </c>
      <c r="AH16" s="24">
        <f t="shared" si="12"/>
        <v>1388</v>
      </c>
      <c r="AI16" s="4"/>
    </row>
    <row r="17" spans="1:35" ht="18" customHeight="1" x14ac:dyDescent="0.25">
      <c r="A17" s="4">
        <v>14</v>
      </c>
      <c r="B17" s="15" t="s">
        <v>116</v>
      </c>
      <c r="C17" s="15" t="s">
        <v>160</v>
      </c>
      <c r="D17" s="23" t="s">
        <v>117</v>
      </c>
      <c r="E17" s="23" t="s">
        <v>118</v>
      </c>
      <c r="F17" s="3" t="s">
        <v>5</v>
      </c>
      <c r="G17" s="3">
        <v>7.27</v>
      </c>
      <c r="H17" s="3">
        <f t="shared" si="0"/>
        <v>799.69999999999993</v>
      </c>
      <c r="I17" s="3" t="s">
        <v>5</v>
      </c>
      <c r="J17" s="4" t="s">
        <v>5</v>
      </c>
      <c r="K17" s="4" t="s">
        <v>5</v>
      </c>
      <c r="L17" s="5" t="str">
        <f t="shared" si="1"/>
        <v>ΟΚ</v>
      </c>
      <c r="M17" s="5"/>
      <c r="N17" s="3"/>
      <c r="O17" s="4">
        <f t="shared" si="2"/>
        <v>0</v>
      </c>
      <c r="P17" s="3"/>
      <c r="Q17" s="3">
        <f t="shared" si="3"/>
        <v>0</v>
      </c>
      <c r="R17" s="4"/>
      <c r="S17" s="4">
        <f t="shared" si="4"/>
        <v>0</v>
      </c>
      <c r="T17" s="4"/>
      <c r="U17" s="4">
        <f t="shared" si="5"/>
        <v>0</v>
      </c>
      <c r="V17" s="4"/>
      <c r="W17" s="4">
        <f t="shared" si="6"/>
        <v>0</v>
      </c>
      <c r="X17" s="4"/>
      <c r="Y17" s="4">
        <f t="shared" si="7"/>
        <v>0</v>
      </c>
      <c r="Z17" s="4" t="s">
        <v>3</v>
      </c>
      <c r="AA17" s="4">
        <f t="shared" si="8"/>
        <v>30</v>
      </c>
      <c r="AB17" s="4"/>
      <c r="AC17" s="4">
        <f t="shared" si="9"/>
        <v>0</v>
      </c>
      <c r="AD17" s="4"/>
      <c r="AE17" s="4">
        <f t="shared" si="10"/>
        <v>0</v>
      </c>
      <c r="AF17" s="4">
        <v>76</v>
      </c>
      <c r="AG17" s="6">
        <f t="shared" si="11"/>
        <v>532</v>
      </c>
      <c r="AH17" s="24">
        <f t="shared" si="12"/>
        <v>1361.6999999999998</v>
      </c>
      <c r="AI17" s="4"/>
    </row>
    <row r="18" spans="1:35" ht="18" customHeight="1" x14ac:dyDescent="0.25">
      <c r="A18" s="4">
        <v>15</v>
      </c>
      <c r="B18" s="15" t="s">
        <v>113</v>
      </c>
      <c r="C18" s="15" t="s">
        <v>159</v>
      </c>
      <c r="D18" s="23" t="s">
        <v>114</v>
      </c>
      <c r="E18" s="23" t="s">
        <v>115</v>
      </c>
      <c r="F18" s="3" t="s">
        <v>5</v>
      </c>
      <c r="G18" s="3">
        <v>6.1</v>
      </c>
      <c r="H18" s="3">
        <f t="shared" si="0"/>
        <v>671</v>
      </c>
      <c r="I18" s="3" t="s">
        <v>5</v>
      </c>
      <c r="J18" s="4" t="s">
        <v>5</v>
      </c>
      <c r="K18" s="4" t="s">
        <v>5</v>
      </c>
      <c r="L18" s="5" t="str">
        <f t="shared" si="1"/>
        <v>ΟΚ</v>
      </c>
      <c r="M18" s="5"/>
      <c r="N18" s="3"/>
      <c r="O18" s="4">
        <f t="shared" si="2"/>
        <v>0</v>
      </c>
      <c r="P18" s="3"/>
      <c r="Q18" s="3">
        <f t="shared" si="3"/>
        <v>0</v>
      </c>
      <c r="R18" s="4"/>
      <c r="S18" s="4">
        <f t="shared" si="4"/>
        <v>0</v>
      </c>
      <c r="T18" s="4"/>
      <c r="U18" s="4">
        <f t="shared" si="5"/>
        <v>0</v>
      </c>
      <c r="V18" s="4" t="s">
        <v>3</v>
      </c>
      <c r="W18" s="4">
        <f t="shared" si="6"/>
        <v>30</v>
      </c>
      <c r="X18" s="4"/>
      <c r="Y18" s="4">
        <f t="shared" si="7"/>
        <v>0</v>
      </c>
      <c r="Z18" s="4" t="s">
        <v>2</v>
      </c>
      <c r="AA18" s="4">
        <f t="shared" si="8"/>
        <v>70</v>
      </c>
      <c r="AB18" s="4"/>
      <c r="AC18" s="4">
        <f t="shared" si="9"/>
        <v>0</v>
      </c>
      <c r="AD18" s="4"/>
      <c r="AE18" s="4">
        <f t="shared" si="10"/>
        <v>0</v>
      </c>
      <c r="AF18" s="4">
        <v>84</v>
      </c>
      <c r="AG18" s="6">
        <f t="shared" si="11"/>
        <v>588</v>
      </c>
      <c r="AH18" s="24">
        <f t="shared" si="12"/>
        <v>1359</v>
      </c>
      <c r="AI18" s="4"/>
    </row>
    <row r="19" spans="1:35" ht="18" customHeight="1" x14ac:dyDescent="0.25">
      <c r="A19" s="4">
        <v>16</v>
      </c>
      <c r="B19" s="25" t="s">
        <v>97</v>
      </c>
      <c r="C19" s="25" t="s">
        <v>153</v>
      </c>
      <c r="D19" s="26" t="s">
        <v>98</v>
      </c>
      <c r="E19" s="26" t="s">
        <v>99</v>
      </c>
      <c r="F19" s="3" t="s">
        <v>5</v>
      </c>
      <c r="G19" s="3">
        <v>7.02</v>
      </c>
      <c r="H19" s="3">
        <f t="shared" si="0"/>
        <v>772.19999999999993</v>
      </c>
      <c r="I19" s="3" t="s">
        <v>5</v>
      </c>
      <c r="J19" s="4" t="s">
        <v>5</v>
      </c>
      <c r="K19" s="4" t="s">
        <v>5</v>
      </c>
      <c r="L19" s="5" t="str">
        <f t="shared" si="1"/>
        <v>ΟΚ</v>
      </c>
      <c r="M19" s="5"/>
      <c r="N19" s="3"/>
      <c r="O19" s="4">
        <f t="shared" si="2"/>
        <v>0</v>
      </c>
      <c r="P19" s="3"/>
      <c r="Q19" s="3">
        <f t="shared" si="3"/>
        <v>0</v>
      </c>
      <c r="R19" s="4"/>
      <c r="S19" s="4">
        <f t="shared" si="4"/>
        <v>0</v>
      </c>
      <c r="T19" s="4"/>
      <c r="U19" s="4">
        <f t="shared" si="5"/>
        <v>0</v>
      </c>
      <c r="V19" s="4"/>
      <c r="W19" s="4">
        <f t="shared" si="6"/>
        <v>0</v>
      </c>
      <c r="X19" s="4"/>
      <c r="Y19" s="4">
        <f t="shared" si="7"/>
        <v>0</v>
      </c>
      <c r="Z19" s="4" t="s">
        <v>3</v>
      </c>
      <c r="AA19" s="4">
        <f t="shared" si="8"/>
        <v>30</v>
      </c>
      <c r="AB19" s="4"/>
      <c r="AC19" s="4">
        <f t="shared" si="9"/>
        <v>0</v>
      </c>
      <c r="AD19" s="4">
        <v>24</v>
      </c>
      <c r="AE19" s="4">
        <f t="shared" si="10"/>
        <v>408</v>
      </c>
      <c r="AF19" s="4">
        <v>10</v>
      </c>
      <c r="AG19" s="6">
        <f t="shared" si="11"/>
        <v>70</v>
      </c>
      <c r="AH19" s="24">
        <f t="shared" si="12"/>
        <v>1280.1999999999998</v>
      </c>
      <c r="AI19" s="4"/>
    </row>
    <row r="20" spans="1:35" ht="18" customHeight="1" x14ac:dyDescent="0.25">
      <c r="A20" s="4">
        <v>17</v>
      </c>
      <c r="B20" s="15" t="s">
        <v>67</v>
      </c>
      <c r="C20" s="15" t="s">
        <v>143</v>
      </c>
      <c r="D20" s="23" t="s">
        <v>68</v>
      </c>
      <c r="E20" s="23" t="s">
        <v>69</v>
      </c>
      <c r="F20" s="3" t="s">
        <v>5</v>
      </c>
      <c r="G20" s="3">
        <v>8.1199999999999992</v>
      </c>
      <c r="H20" s="3">
        <f t="shared" si="0"/>
        <v>893.19999999999993</v>
      </c>
      <c r="I20" s="3" t="s">
        <v>5</v>
      </c>
      <c r="J20" s="4" t="s">
        <v>5</v>
      </c>
      <c r="K20" s="4" t="s">
        <v>5</v>
      </c>
      <c r="L20" s="5" t="str">
        <f t="shared" si="1"/>
        <v>ΟΚ</v>
      </c>
      <c r="M20" s="5"/>
      <c r="N20" s="3"/>
      <c r="O20" s="4">
        <f t="shared" si="2"/>
        <v>0</v>
      </c>
      <c r="P20" s="3" t="s">
        <v>5</v>
      </c>
      <c r="Q20" s="3">
        <f t="shared" si="3"/>
        <v>60</v>
      </c>
      <c r="R20" s="4"/>
      <c r="S20" s="4">
        <f t="shared" si="4"/>
        <v>0</v>
      </c>
      <c r="T20" s="4"/>
      <c r="U20" s="4">
        <f t="shared" si="5"/>
        <v>0</v>
      </c>
      <c r="V20" s="4"/>
      <c r="W20" s="4">
        <f t="shared" si="6"/>
        <v>0</v>
      </c>
      <c r="X20" s="4"/>
      <c r="Y20" s="4">
        <f t="shared" si="7"/>
        <v>0</v>
      </c>
      <c r="Z20" s="4" t="s">
        <v>2</v>
      </c>
      <c r="AA20" s="4">
        <f t="shared" si="8"/>
        <v>70</v>
      </c>
      <c r="AB20" s="4" t="s">
        <v>5</v>
      </c>
      <c r="AC20" s="4">
        <f t="shared" si="9"/>
        <v>150</v>
      </c>
      <c r="AD20" s="4"/>
      <c r="AE20" s="4">
        <f t="shared" si="10"/>
        <v>0</v>
      </c>
      <c r="AF20" s="4">
        <v>12</v>
      </c>
      <c r="AG20" s="6">
        <f t="shared" si="11"/>
        <v>84</v>
      </c>
      <c r="AH20" s="24">
        <f t="shared" si="12"/>
        <v>1257.1999999999998</v>
      </c>
      <c r="AI20" s="4"/>
    </row>
    <row r="21" spans="1:35" ht="18" customHeight="1" x14ac:dyDescent="0.25">
      <c r="A21" s="4">
        <v>18</v>
      </c>
      <c r="B21" s="15" t="s">
        <v>73</v>
      </c>
      <c r="C21" s="15" t="s">
        <v>145</v>
      </c>
      <c r="D21" s="23" t="s">
        <v>74</v>
      </c>
      <c r="E21" s="23" t="s">
        <v>75</v>
      </c>
      <c r="F21" s="3" t="s">
        <v>5</v>
      </c>
      <c r="G21" s="3">
        <v>8.52</v>
      </c>
      <c r="H21" s="3">
        <f t="shared" si="0"/>
        <v>937.19999999999993</v>
      </c>
      <c r="I21" s="3" t="s">
        <v>5</v>
      </c>
      <c r="J21" s="4" t="s">
        <v>5</v>
      </c>
      <c r="K21" s="4" t="s">
        <v>5</v>
      </c>
      <c r="L21" s="5" t="str">
        <f t="shared" si="1"/>
        <v>ΟΚ</v>
      </c>
      <c r="M21" s="5"/>
      <c r="N21" s="3"/>
      <c r="O21" s="4">
        <f t="shared" si="2"/>
        <v>0</v>
      </c>
      <c r="P21" s="3" t="s">
        <v>5</v>
      </c>
      <c r="Q21" s="3">
        <f t="shared" si="3"/>
        <v>60</v>
      </c>
      <c r="R21" s="4"/>
      <c r="S21" s="4">
        <f t="shared" si="4"/>
        <v>0</v>
      </c>
      <c r="T21" s="4"/>
      <c r="U21" s="4">
        <f t="shared" si="5"/>
        <v>0</v>
      </c>
      <c r="V21" s="4" t="s">
        <v>2</v>
      </c>
      <c r="W21" s="4">
        <f t="shared" si="6"/>
        <v>70</v>
      </c>
      <c r="X21" s="4"/>
      <c r="Y21" s="4">
        <f t="shared" si="7"/>
        <v>0</v>
      </c>
      <c r="Z21" s="4" t="s">
        <v>2</v>
      </c>
      <c r="AA21" s="4">
        <f t="shared" si="8"/>
        <v>70</v>
      </c>
      <c r="AB21" s="4"/>
      <c r="AC21" s="4">
        <f t="shared" si="9"/>
        <v>0</v>
      </c>
      <c r="AD21" s="4"/>
      <c r="AE21" s="4">
        <f t="shared" si="10"/>
        <v>0</v>
      </c>
      <c r="AF21" s="4">
        <v>14</v>
      </c>
      <c r="AG21" s="6">
        <f t="shared" si="11"/>
        <v>98</v>
      </c>
      <c r="AH21" s="24">
        <f t="shared" si="12"/>
        <v>1235.1999999999998</v>
      </c>
      <c r="AI21" s="4"/>
    </row>
    <row r="22" spans="1:35" ht="18" customHeight="1" x14ac:dyDescent="0.25">
      <c r="A22" s="4">
        <v>19</v>
      </c>
      <c r="B22" s="15" t="s">
        <v>100</v>
      </c>
      <c r="C22" s="15" t="s">
        <v>154</v>
      </c>
      <c r="D22" s="23" t="s">
        <v>101</v>
      </c>
      <c r="E22" s="23" t="s">
        <v>102</v>
      </c>
      <c r="F22" s="3" t="s">
        <v>5</v>
      </c>
      <c r="G22" s="3">
        <v>7.58</v>
      </c>
      <c r="H22" s="3">
        <f t="shared" si="0"/>
        <v>833.8</v>
      </c>
      <c r="I22" s="3" t="s">
        <v>5</v>
      </c>
      <c r="J22" s="4" t="s">
        <v>5</v>
      </c>
      <c r="K22" s="4" t="s">
        <v>5</v>
      </c>
      <c r="L22" s="5" t="str">
        <f t="shared" si="1"/>
        <v>ΟΚ</v>
      </c>
      <c r="M22" s="5"/>
      <c r="N22" s="3"/>
      <c r="O22" s="4">
        <f t="shared" si="2"/>
        <v>0</v>
      </c>
      <c r="P22" s="3" t="s">
        <v>5</v>
      </c>
      <c r="Q22" s="3">
        <f t="shared" si="3"/>
        <v>60</v>
      </c>
      <c r="R22" s="4"/>
      <c r="S22" s="4">
        <f t="shared" si="4"/>
        <v>0</v>
      </c>
      <c r="T22" s="4"/>
      <c r="U22" s="4">
        <f t="shared" si="5"/>
        <v>0</v>
      </c>
      <c r="V22" s="4"/>
      <c r="W22" s="4">
        <f t="shared" si="6"/>
        <v>0</v>
      </c>
      <c r="X22" s="4"/>
      <c r="Y22" s="4">
        <f t="shared" si="7"/>
        <v>0</v>
      </c>
      <c r="Z22" s="4" t="s">
        <v>6</v>
      </c>
      <c r="AA22" s="4">
        <f t="shared" si="8"/>
        <v>50</v>
      </c>
      <c r="AB22" s="4"/>
      <c r="AC22" s="4">
        <f t="shared" si="9"/>
        <v>0</v>
      </c>
      <c r="AD22" s="4"/>
      <c r="AE22" s="4">
        <f t="shared" si="10"/>
        <v>0</v>
      </c>
      <c r="AF22" s="4">
        <v>33</v>
      </c>
      <c r="AG22" s="6">
        <f t="shared" si="11"/>
        <v>231</v>
      </c>
      <c r="AH22" s="24">
        <f t="shared" si="12"/>
        <v>1174.8</v>
      </c>
      <c r="AI22" s="4"/>
    </row>
    <row r="23" spans="1:35" ht="18" customHeight="1" x14ac:dyDescent="0.25">
      <c r="A23" s="4">
        <v>20</v>
      </c>
      <c r="B23" s="15" t="s">
        <v>82</v>
      </c>
      <c r="C23" s="15" t="s">
        <v>148</v>
      </c>
      <c r="D23" s="23" t="s">
        <v>83</v>
      </c>
      <c r="E23" s="23" t="s">
        <v>84</v>
      </c>
      <c r="F23" s="3" t="s">
        <v>5</v>
      </c>
      <c r="G23" s="3">
        <v>7.81</v>
      </c>
      <c r="H23" s="3">
        <f t="shared" si="0"/>
        <v>859.09999999999991</v>
      </c>
      <c r="I23" s="3" t="s">
        <v>5</v>
      </c>
      <c r="J23" s="4" t="s">
        <v>5</v>
      </c>
      <c r="K23" s="4" t="s">
        <v>5</v>
      </c>
      <c r="L23" s="5" t="str">
        <f t="shared" si="1"/>
        <v>ΟΚ</v>
      </c>
      <c r="M23" s="5"/>
      <c r="N23" s="3"/>
      <c r="O23" s="4">
        <f t="shared" si="2"/>
        <v>0</v>
      </c>
      <c r="P23" s="3"/>
      <c r="Q23" s="3">
        <f t="shared" si="3"/>
        <v>0</v>
      </c>
      <c r="R23" s="4"/>
      <c r="S23" s="4">
        <f t="shared" si="4"/>
        <v>0</v>
      </c>
      <c r="T23" s="4"/>
      <c r="U23" s="4">
        <f t="shared" si="5"/>
        <v>0</v>
      </c>
      <c r="V23" s="4" t="s">
        <v>3</v>
      </c>
      <c r="W23" s="4">
        <f t="shared" si="6"/>
        <v>30</v>
      </c>
      <c r="X23" s="4"/>
      <c r="Y23" s="4">
        <f t="shared" si="7"/>
        <v>0</v>
      </c>
      <c r="Z23" s="4" t="s">
        <v>3</v>
      </c>
      <c r="AA23" s="4">
        <f t="shared" si="8"/>
        <v>30</v>
      </c>
      <c r="AB23" s="4"/>
      <c r="AC23" s="4">
        <f t="shared" si="9"/>
        <v>0</v>
      </c>
      <c r="AD23" s="4"/>
      <c r="AE23" s="4">
        <f t="shared" si="10"/>
        <v>0</v>
      </c>
      <c r="AF23" s="4">
        <v>30</v>
      </c>
      <c r="AG23" s="6">
        <f t="shared" si="11"/>
        <v>210</v>
      </c>
      <c r="AH23" s="24">
        <f t="shared" si="12"/>
        <v>1129.0999999999999</v>
      </c>
      <c r="AI23" s="4"/>
    </row>
    <row r="24" spans="1:35" ht="18" customHeight="1" x14ac:dyDescent="0.25">
      <c r="A24" s="4">
        <v>21</v>
      </c>
      <c r="B24" s="15" t="s">
        <v>108</v>
      </c>
      <c r="C24" s="15" t="s">
        <v>157</v>
      </c>
      <c r="D24" s="23" t="s">
        <v>109</v>
      </c>
      <c r="E24" s="23" t="s">
        <v>62</v>
      </c>
      <c r="F24" s="3" t="s">
        <v>5</v>
      </c>
      <c r="G24" s="3">
        <v>7.22</v>
      </c>
      <c r="H24" s="3">
        <f t="shared" si="0"/>
        <v>794.19999999999993</v>
      </c>
      <c r="I24" s="3" t="s">
        <v>5</v>
      </c>
      <c r="J24" s="4" t="s">
        <v>5</v>
      </c>
      <c r="K24" s="4" t="s">
        <v>5</v>
      </c>
      <c r="L24" s="5" t="str">
        <f t="shared" si="1"/>
        <v>ΟΚ</v>
      </c>
      <c r="M24" s="5"/>
      <c r="N24" s="3"/>
      <c r="O24" s="4">
        <f t="shared" si="2"/>
        <v>0</v>
      </c>
      <c r="P24" s="3"/>
      <c r="Q24" s="3">
        <f t="shared" si="3"/>
        <v>0</v>
      </c>
      <c r="R24" s="4"/>
      <c r="S24" s="4">
        <f t="shared" si="4"/>
        <v>0</v>
      </c>
      <c r="T24" s="4"/>
      <c r="U24" s="4">
        <f t="shared" si="5"/>
        <v>0</v>
      </c>
      <c r="V24" s="4" t="s">
        <v>2</v>
      </c>
      <c r="W24" s="4">
        <f t="shared" si="6"/>
        <v>70</v>
      </c>
      <c r="X24" s="4"/>
      <c r="Y24" s="4">
        <f t="shared" si="7"/>
        <v>0</v>
      </c>
      <c r="Z24" s="4" t="s">
        <v>6</v>
      </c>
      <c r="AA24" s="4">
        <f t="shared" si="8"/>
        <v>50</v>
      </c>
      <c r="AB24" s="4"/>
      <c r="AC24" s="4">
        <f t="shared" si="9"/>
        <v>0</v>
      </c>
      <c r="AD24" s="4"/>
      <c r="AE24" s="4">
        <f t="shared" si="10"/>
        <v>0</v>
      </c>
      <c r="AF24" s="4">
        <v>27</v>
      </c>
      <c r="AG24" s="6">
        <f t="shared" si="11"/>
        <v>189</v>
      </c>
      <c r="AH24" s="24">
        <f t="shared" si="12"/>
        <v>1103.1999999999998</v>
      </c>
      <c r="AI24" s="4"/>
    </row>
    <row r="25" spans="1:35" ht="18" customHeight="1" x14ac:dyDescent="0.25">
      <c r="A25" s="4">
        <v>22</v>
      </c>
      <c r="B25" s="15" t="s">
        <v>105</v>
      </c>
      <c r="C25" s="15" t="s">
        <v>156</v>
      </c>
      <c r="D25" s="23" t="s">
        <v>106</v>
      </c>
      <c r="E25" s="23" t="s">
        <v>107</v>
      </c>
      <c r="F25" s="3" t="s">
        <v>5</v>
      </c>
      <c r="G25" s="3">
        <v>7.25</v>
      </c>
      <c r="H25" s="3">
        <f t="shared" si="0"/>
        <v>797.5</v>
      </c>
      <c r="I25" s="3" t="s">
        <v>5</v>
      </c>
      <c r="J25" s="4" t="s">
        <v>5</v>
      </c>
      <c r="K25" s="4" t="s">
        <v>5</v>
      </c>
      <c r="L25" s="5" t="str">
        <f t="shared" si="1"/>
        <v>ΟΚ</v>
      </c>
      <c r="M25" s="5"/>
      <c r="N25" s="3"/>
      <c r="O25" s="4">
        <f t="shared" si="2"/>
        <v>0</v>
      </c>
      <c r="P25" s="3" t="s">
        <v>5</v>
      </c>
      <c r="Q25" s="3">
        <f t="shared" si="3"/>
        <v>60</v>
      </c>
      <c r="R25" s="4"/>
      <c r="S25" s="4">
        <f t="shared" si="4"/>
        <v>0</v>
      </c>
      <c r="T25" s="4"/>
      <c r="U25" s="4">
        <f t="shared" si="5"/>
        <v>0</v>
      </c>
      <c r="V25" s="4"/>
      <c r="W25" s="4">
        <f t="shared" si="6"/>
        <v>0</v>
      </c>
      <c r="X25" s="4"/>
      <c r="Y25" s="4">
        <f t="shared" si="7"/>
        <v>0</v>
      </c>
      <c r="Z25" s="4" t="s">
        <v>2</v>
      </c>
      <c r="AA25" s="4">
        <f t="shared" si="8"/>
        <v>70</v>
      </c>
      <c r="AB25" s="4"/>
      <c r="AC25" s="4">
        <f t="shared" si="9"/>
        <v>0</v>
      </c>
      <c r="AD25" s="4"/>
      <c r="AE25" s="4">
        <f t="shared" si="10"/>
        <v>0</v>
      </c>
      <c r="AF25" s="4">
        <v>23</v>
      </c>
      <c r="AG25" s="6">
        <f t="shared" si="11"/>
        <v>161</v>
      </c>
      <c r="AH25" s="24">
        <f t="shared" si="12"/>
        <v>1088.5</v>
      </c>
      <c r="AI25" s="4"/>
    </row>
    <row r="26" spans="1:35" ht="18" customHeight="1" x14ac:dyDescent="0.25">
      <c r="A26" s="4">
        <v>23</v>
      </c>
      <c r="B26" s="15" t="s">
        <v>33</v>
      </c>
      <c r="C26" s="15" t="s">
        <v>130</v>
      </c>
      <c r="D26" s="23" t="s">
        <v>34</v>
      </c>
      <c r="E26" s="23" t="s">
        <v>35</v>
      </c>
      <c r="F26" s="3" t="s">
        <v>5</v>
      </c>
      <c r="G26" s="3">
        <v>7.36</v>
      </c>
      <c r="H26" s="3">
        <f t="shared" si="0"/>
        <v>809.6</v>
      </c>
      <c r="I26" s="3" t="s">
        <v>5</v>
      </c>
      <c r="J26" s="4" t="s">
        <v>5</v>
      </c>
      <c r="K26" s="4" t="s">
        <v>5</v>
      </c>
      <c r="L26" s="5" t="str">
        <f t="shared" si="1"/>
        <v>ΟΚ</v>
      </c>
      <c r="M26" s="5"/>
      <c r="N26" s="3"/>
      <c r="O26" s="4">
        <f t="shared" si="2"/>
        <v>0</v>
      </c>
      <c r="P26" s="3"/>
      <c r="Q26" s="3">
        <f t="shared" si="3"/>
        <v>0</v>
      </c>
      <c r="R26" s="4"/>
      <c r="S26" s="4">
        <f t="shared" si="4"/>
        <v>0</v>
      </c>
      <c r="T26" s="4"/>
      <c r="U26" s="4">
        <f t="shared" si="5"/>
        <v>0</v>
      </c>
      <c r="V26" s="4"/>
      <c r="W26" s="4">
        <f t="shared" si="6"/>
        <v>0</v>
      </c>
      <c r="X26" s="4"/>
      <c r="Y26" s="4">
        <f t="shared" si="7"/>
        <v>0</v>
      </c>
      <c r="Z26" s="4" t="s">
        <v>3</v>
      </c>
      <c r="AA26" s="4">
        <f t="shared" si="8"/>
        <v>30</v>
      </c>
      <c r="AB26" s="4"/>
      <c r="AC26" s="4">
        <f t="shared" si="9"/>
        <v>0</v>
      </c>
      <c r="AD26" s="4">
        <v>5</v>
      </c>
      <c r="AE26" s="4">
        <f t="shared" si="10"/>
        <v>85</v>
      </c>
      <c r="AF26" s="4">
        <v>18</v>
      </c>
      <c r="AG26" s="6">
        <f t="shared" si="11"/>
        <v>126</v>
      </c>
      <c r="AH26" s="24">
        <f t="shared" si="12"/>
        <v>1050.5999999999999</v>
      </c>
      <c r="AI26" s="4"/>
    </row>
    <row r="27" spans="1:35" ht="18" customHeight="1" x14ac:dyDescent="0.25">
      <c r="A27" s="4">
        <v>24</v>
      </c>
      <c r="B27" s="15" t="s">
        <v>94</v>
      </c>
      <c r="C27" s="15" t="s">
        <v>152</v>
      </c>
      <c r="D27" s="23" t="s">
        <v>95</v>
      </c>
      <c r="E27" s="23" t="s">
        <v>96</v>
      </c>
      <c r="F27" s="3" t="s">
        <v>5</v>
      </c>
      <c r="G27" s="3">
        <v>7.38</v>
      </c>
      <c r="H27" s="3">
        <f t="shared" si="0"/>
        <v>811.8</v>
      </c>
      <c r="I27" s="3" t="s">
        <v>5</v>
      </c>
      <c r="J27" s="4" t="s">
        <v>5</v>
      </c>
      <c r="K27" s="4" t="s">
        <v>5</v>
      </c>
      <c r="L27" s="5" t="str">
        <f t="shared" si="1"/>
        <v>ΟΚ</v>
      </c>
      <c r="M27" s="5"/>
      <c r="N27" s="3"/>
      <c r="O27" s="4">
        <f t="shared" si="2"/>
        <v>0</v>
      </c>
      <c r="P27" s="3"/>
      <c r="Q27" s="3">
        <f t="shared" si="3"/>
        <v>0</v>
      </c>
      <c r="R27" s="4"/>
      <c r="S27" s="4">
        <f t="shared" si="4"/>
        <v>0</v>
      </c>
      <c r="T27" s="4"/>
      <c r="U27" s="4">
        <f t="shared" si="5"/>
        <v>0</v>
      </c>
      <c r="V27" s="4"/>
      <c r="W27" s="4">
        <f t="shared" si="6"/>
        <v>0</v>
      </c>
      <c r="X27" s="4"/>
      <c r="Y27" s="4">
        <f t="shared" si="7"/>
        <v>0</v>
      </c>
      <c r="Z27" s="4" t="s">
        <v>3</v>
      </c>
      <c r="AA27" s="4">
        <f t="shared" si="8"/>
        <v>30</v>
      </c>
      <c r="AB27" s="4"/>
      <c r="AC27" s="4">
        <f t="shared" si="9"/>
        <v>0</v>
      </c>
      <c r="AD27" s="4">
        <v>6</v>
      </c>
      <c r="AE27" s="4">
        <f t="shared" si="10"/>
        <v>102</v>
      </c>
      <c r="AF27" s="4">
        <v>8</v>
      </c>
      <c r="AG27" s="6">
        <f t="shared" si="11"/>
        <v>56</v>
      </c>
      <c r="AH27" s="24">
        <f t="shared" si="12"/>
        <v>999.8</v>
      </c>
      <c r="AI27" s="4"/>
    </row>
    <row r="28" spans="1:35" ht="18" customHeight="1" x14ac:dyDescent="0.25">
      <c r="A28" s="4">
        <v>25</v>
      </c>
      <c r="B28" s="15" t="s">
        <v>51</v>
      </c>
      <c r="C28" s="15" t="s">
        <v>136</v>
      </c>
      <c r="D28" s="23" t="s">
        <v>52</v>
      </c>
      <c r="E28" s="23" t="s">
        <v>53</v>
      </c>
      <c r="F28" s="3" t="s">
        <v>5</v>
      </c>
      <c r="G28" s="3">
        <v>8.16</v>
      </c>
      <c r="H28" s="3">
        <f t="shared" si="0"/>
        <v>897.6</v>
      </c>
      <c r="I28" s="3" t="s">
        <v>5</v>
      </c>
      <c r="J28" s="4" t="s">
        <v>5</v>
      </c>
      <c r="K28" s="4" t="s">
        <v>5</v>
      </c>
      <c r="L28" s="5" t="str">
        <f t="shared" si="1"/>
        <v>ΟΚ</v>
      </c>
      <c r="M28" s="5"/>
      <c r="N28" s="3"/>
      <c r="O28" s="4">
        <f t="shared" si="2"/>
        <v>0</v>
      </c>
      <c r="P28" s="3"/>
      <c r="Q28" s="3">
        <f t="shared" si="3"/>
        <v>0</v>
      </c>
      <c r="R28" s="4"/>
      <c r="S28" s="4">
        <f t="shared" si="4"/>
        <v>0</v>
      </c>
      <c r="T28" s="4"/>
      <c r="U28" s="4">
        <f t="shared" si="5"/>
        <v>0</v>
      </c>
      <c r="V28" s="4" t="s">
        <v>2</v>
      </c>
      <c r="W28" s="4">
        <f t="shared" si="6"/>
        <v>70</v>
      </c>
      <c r="X28" s="4"/>
      <c r="Y28" s="4">
        <f t="shared" si="7"/>
        <v>0</v>
      </c>
      <c r="Z28" s="4" t="s">
        <v>3</v>
      </c>
      <c r="AA28" s="4">
        <f t="shared" si="8"/>
        <v>30</v>
      </c>
      <c r="AB28" s="4"/>
      <c r="AC28" s="4">
        <f t="shared" si="9"/>
        <v>0</v>
      </c>
      <c r="AD28" s="4"/>
      <c r="AE28" s="4">
        <f t="shared" si="10"/>
        <v>0</v>
      </c>
      <c r="AF28" s="4"/>
      <c r="AG28" s="6">
        <f t="shared" si="11"/>
        <v>0</v>
      </c>
      <c r="AH28" s="24">
        <f t="shared" si="12"/>
        <v>997.6</v>
      </c>
      <c r="AI28" s="4"/>
    </row>
    <row r="29" spans="1:35" ht="18" customHeight="1" x14ac:dyDescent="0.25">
      <c r="A29" s="4">
        <v>26</v>
      </c>
      <c r="B29" s="15" t="s">
        <v>60</v>
      </c>
      <c r="C29" s="15" t="s">
        <v>139</v>
      </c>
      <c r="D29" s="23" t="s">
        <v>61</v>
      </c>
      <c r="E29" s="23" t="s">
        <v>62</v>
      </c>
      <c r="F29" s="3" t="s">
        <v>5</v>
      </c>
      <c r="G29" s="3">
        <v>7.02</v>
      </c>
      <c r="H29" s="3">
        <f t="shared" si="0"/>
        <v>772.19999999999993</v>
      </c>
      <c r="I29" s="3" t="s">
        <v>5</v>
      </c>
      <c r="J29" s="4" t="s">
        <v>5</v>
      </c>
      <c r="K29" s="4" t="s">
        <v>5</v>
      </c>
      <c r="L29" s="5" t="str">
        <f t="shared" si="1"/>
        <v>ΟΚ</v>
      </c>
      <c r="M29" s="5"/>
      <c r="N29" s="3"/>
      <c r="O29" s="4">
        <f t="shared" si="2"/>
        <v>0</v>
      </c>
      <c r="P29" s="3"/>
      <c r="Q29" s="3">
        <f t="shared" si="3"/>
        <v>0</v>
      </c>
      <c r="R29" s="4"/>
      <c r="S29" s="4">
        <f t="shared" si="4"/>
        <v>0</v>
      </c>
      <c r="T29" s="4"/>
      <c r="U29" s="4">
        <f t="shared" si="5"/>
        <v>0</v>
      </c>
      <c r="V29" s="4"/>
      <c r="W29" s="4">
        <f t="shared" si="6"/>
        <v>0</v>
      </c>
      <c r="X29" s="4"/>
      <c r="Y29" s="4">
        <f t="shared" si="7"/>
        <v>0</v>
      </c>
      <c r="Z29" s="4" t="s">
        <v>3</v>
      </c>
      <c r="AA29" s="4">
        <f t="shared" si="8"/>
        <v>30</v>
      </c>
      <c r="AB29" s="4"/>
      <c r="AC29" s="4">
        <f t="shared" si="9"/>
        <v>0</v>
      </c>
      <c r="AD29" s="4"/>
      <c r="AE29" s="4">
        <f t="shared" si="10"/>
        <v>0</v>
      </c>
      <c r="AF29" s="4">
        <v>25</v>
      </c>
      <c r="AG29" s="6">
        <f t="shared" si="11"/>
        <v>175</v>
      </c>
      <c r="AH29" s="24">
        <f t="shared" si="12"/>
        <v>977.19999999999993</v>
      </c>
      <c r="AI29" s="4"/>
    </row>
    <row r="30" spans="1:35" ht="18" customHeight="1" x14ac:dyDescent="0.25">
      <c r="A30" s="4">
        <v>27</v>
      </c>
      <c r="B30" s="15" t="s">
        <v>88</v>
      </c>
      <c r="C30" s="15" t="s">
        <v>150</v>
      </c>
      <c r="D30" s="23" t="s">
        <v>89</v>
      </c>
      <c r="E30" s="23" t="s">
        <v>90</v>
      </c>
      <c r="F30" s="3" t="s">
        <v>5</v>
      </c>
      <c r="G30" s="3">
        <v>7.55</v>
      </c>
      <c r="H30" s="3">
        <f t="shared" si="0"/>
        <v>830.5</v>
      </c>
      <c r="I30" s="3" t="s">
        <v>5</v>
      </c>
      <c r="J30" s="4" t="s">
        <v>5</v>
      </c>
      <c r="K30" s="4" t="s">
        <v>5</v>
      </c>
      <c r="L30" s="5" t="str">
        <f t="shared" si="1"/>
        <v>ΟΚ</v>
      </c>
      <c r="M30" s="5"/>
      <c r="N30" s="3"/>
      <c r="O30" s="4">
        <f t="shared" si="2"/>
        <v>0</v>
      </c>
      <c r="P30" s="3"/>
      <c r="Q30" s="3">
        <f t="shared" si="3"/>
        <v>0</v>
      </c>
      <c r="R30" s="4"/>
      <c r="S30" s="4">
        <f t="shared" si="4"/>
        <v>0</v>
      </c>
      <c r="T30" s="4"/>
      <c r="U30" s="4">
        <f t="shared" si="5"/>
        <v>0</v>
      </c>
      <c r="V30" s="4"/>
      <c r="W30" s="4">
        <f t="shared" si="6"/>
        <v>0</v>
      </c>
      <c r="X30" s="4"/>
      <c r="Y30" s="4">
        <f t="shared" si="7"/>
        <v>0</v>
      </c>
      <c r="Z30" s="4" t="s">
        <v>3</v>
      </c>
      <c r="AA30" s="4">
        <f t="shared" si="8"/>
        <v>30</v>
      </c>
      <c r="AB30" s="4"/>
      <c r="AC30" s="4">
        <f t="shared" si="9"/>
        <v>0</v>
      </c>
      <c r="AD30" s="4">
        <v>5</v>
      </c>
      <c r="AE30" s="4">
        <f t="shared" si="10"/>
        <v>85</v>
      </c>
      <c r="AF30" s="4"/>
      <c r="AG30" s="6">
        <f t="shared" si="11"/>
        <v>0</v>
      </c>
      <c r="AH30" s="24">
        <f t="shared" si="12"/>
        <v>945.5</v>
      </c>
      <c r="AI30" s="4"/>
    </row>
    <row r="31" spans="1:35" ht="18" customHeight="1" x14ac:dyDescent="0.25">
      <c r="A31" s="4">
        <v>28</v>
      </c>
      <c r="B31" s="15" t="s">
        <v>122</v>
      </c>
      <c r="C31" s="15" t="s">
        <v>162</v>
      </c>
      <c r="D31" s="23" t="s">
        <v>123</v>
      </c>
      <c r="E31" s="23" t="s">
        <v>124</v>
      </c>
      <c r="F31" s="3" t="s">
        <v>5</v>
      </c>
      <c r="G31" s="3">
        <v>6.93</v>
      </c>
      <c r="H31" s="3">
        <f t="shared" si="0"/>
        <v>762.3</v>
      </c>
      <c r="I31" s="3" t="s">
        <v>5</v>
      </c>
      <c r="J31" s="4" t="s">
        <v>5</v>
      </c>
      <c r="K31" s="4" t="s">
        <v>5</v>
      </c>
      <c r="L31" s="5" t="str">
        <f t="shared" si="1"/>
        <v>ΟΚ</v>
      </c>
      <c r="M31" s="5"/>
      <c r="N31" s="3"/>
      <c r="O31" s="4">
        <f t="shared" si="2"/>
        <v>0</v>
      </c>
      <c r="P31" s="3"/>
      <c r="Q31" s="3">
        <f t="shared" si="3"/>
        <v>0</v>
      </c>
      <c r="R31" s="4"/>
      <c r="S31" s="4">
        <f t="shared" si="4"/>
        <v>0</v>
      </c>
      <c r="T31" s="4"/>
      <c r="U31" s="4">
        <f t="shared" si="5"/>
        <v>0</v>
      </c>
      <c r="V31" s="4" t="s">
        <v>3</v>
      </c>
      <c r="W31" s="4">
        <f t="shared" si="6"/>
        <v>30</v>
      </c>
      <c r="X31" s="4"/>
      <c r="Y31" s="4">
        <f t="shared" si="7"/>
        <v>0</v>
      </c>
      <c r="Z31" s="4" t="s">
        <v>3</v>
      </c>
      <c r="AA31" s="4">
        <f t="shared" si="8"/>
        <v>30</v>
      </c>
      <c r="AB31" s="4"/>
      <c r="AC31" s="4">
        <f t="shared" si="9"/>
        <v>0</v>
      </c>
      <c r="AD31" s="4"/>
      <c r="AE31" s="4">
        <f t="shared" si="10"/>
        <v>0</v>
      </c>
      <c r="AF31" s="4">
        <v>16</v>
      </c>
      <c r="AG31" s="6">
        <f t="shared" si="11"/>
        <v>112</v>
      </c>
      <c r="AH31" s="24">
        <f t="shared" si="12"/>
        <v>934.3</v>
      </c>
      <c r="AI31" s="4"/>
    </row>
    <row r="32" spans="1:35" ht="18" customHeight="1" x14ac:dyDescent="0.25">
      <c r="A32" s="4">
        <v>29</v>
      </c>
      <c r="B32" s="15" t="s">
        <v>110</v>
      </c>
      <c r="C32" s="15" t="s">
        <v>158</v>
      </c>
      <c r="D32" s="23" t="s">
        <v>111</v>
      </c>
      <c r="E32" s="23" t="s">
        <v>112</v>
      </c>
      <c r="F32" s="3" t="s">
        <v>5</v>
      </c>
      <c r="G32" s="3">
        <v>6.82</v>
      </c>
      <c r="H32" s="3">
        <f t="shared" si="0"/>
        <v>750.2</v>
      </c>
      <c r="I32" s="3" t="s">
        <v>5</v>
      </c>
      <c r="J32" s="4" t="s">
        <v>5</v>
      </c>
      <c r="K32" s="4" t="s">
        <v>5</v>
      </c>
      <c r="L32" s="5" t="str">
        <f t="shared" si="1"/>
        <v>ΟΚ</v>
      </c>
      <c r="M32" s="5"/>
      <c r="N32" s="3"/>
      <c r="O32" s="4">
        <f t="shared" si="2"/>
        <v>0</v>
      </c>
      <c r="P32" s="3"/>
      <c r="Q32" s="3">
        <f t="shared" si="3"/>
        <v>0</v>
      </c>
      <c r="R32" s="4"/>
      <c r="S32" s="4">
        <f t="shared" si="4"/>
        <v>0</v>
      </c>
      <c r="T32" s="4"/>
      <c r="U32" s="4">
        <f t="shared" si="5"/>
        <v>0</v>
      </c>
      <c r="V32" s="4"/>
      <c r="W32" s="4">
        <f t="shared" si="6"/>
        <v>0</v>
      </c>
      <c r="X32" s="4"/>
      <c r="Y32" s="4">
        <f t="shared" si="7"/>
        <v>0</v>
      </c>
      <c r="Z32" s="4" t="s">
        <v>3</v>
      </c>
      <c r="AA32" s="4">
        <f t="shared" si="8"/>
        <v>30</v>
      </c>
      <c r="AB32" s="4"/>
      <c r="AC32" s="4">
        <f t="shared" si="9"/>
        <v>0</v>
      </c>
      <c r="AD32" s="4">
        <v>5</v>
      </c>
      <c r="AE32" s="4">
        <f t="shared" si="10"/>
        <v>85</v>
      </c>
      <c r="AF32" s="4">
        <v>8</v>
      </c>
      <c r="AG32" s="6">
        <f t="shared" si="11"/>
        <v>56</v>
      </c>
      <c r="AH32" s="24">
        <f t="shared" si="12"/>
        <v>921.2</v>
      </c>
      <c r="AI32" s="4"/>
    </row>
    <row r="33" spans="1:35" ht="18" customHeight="1" x14ac:dyDescent="0.25">
      <c r="A33" s="4">
        <v>30</v>
      </c>
      <c r="B33" s="15" t="s">
        <v>70</v>
      </c>
      <c r="C33" s="15" t="s">
        <v>144</v>
      </c>
      <c r="D33" s="23" t="s">
        <v>71</v>
      </c>
      <c r="E33" s="23" t="s">
        <v>72</v>
      </c>
      <c r="F33" s="3" t="s">
        <v>5</v>
      </c>
      <c r="G33" s="3">
        <v>7.31</v>
      </c>
      <c r="H33" s="3">
        <f t="shared" si="0"/>
        <v>804.09999999999991</v>
      </c>
      <c r="I33" s="3" t="s">
        <v>5</v>
      </c>
      <c r="J33" s="4" t="s">
        <v>5</v>
      </c>
      <c r="K33" s="4" t="s">
        <v>5</v>
      </c>
      <c r="L33" s="5" t="str">
        <f t="shared" si="1"/>
        <v>ΟΚ</v>
      </c>
      <c r="M33" s="5"/>
      <c r="N33" s="3"/>
      <c r="O33" s="4">
        <f t="shared" si="2"/>
        <v>0</v>
      </c>
      <c r="P33" s="3"/>
      <c r="Q33" s="3">
        <f t="shared" si="3"/>
        <v>0</v>
      </c>
      <c r="R33" s="4"/>
      <c r="S33" s="4">
        <f t="shared" si="4"/>
        <v>0</v>
      </c>
      <c r="T33" s="4"/>
      <c r="U33" s="4">
        <f t="shared" si="5"/>
        <v>0</v>
      </c>
      <c r="V33" s="4"/>
      <c r="W33" s="4">
        <f t="shared" si="6"/>
        <v>0</v>
      </c>
      <c r="X33" s="4"/>
      <c r="Y33" s="4">
        <f t="shared" si="7"/>
        <v>0</v>
      </c>
      <c r="Z33" s="4" t="s">
        <v>3</v>
      </c>
      <c r="AA33" s="4">
        <f t="shared" si="8"/>
        <v>30</v>
      </c>
      <c r="AB33" s="4"/>
      <c r="AC33" s="4">
        <f t="shared" si="9"/>
        <v>0</v>
      </c>
      <c r="AD33" s="4"/>
      <c r="AE33" s="4">
        <f t="shared" si="10"/>
        <v>0</v>
      </c>
      <c r="AF33" s="4"/>
      <c r="AG33" s="6">
        <f t="shared" si="11"/>
        <v>0</v>
      </c>
      <c r="AH33" s="24">
        <f t="shared" si="12"/>
        <v>834.09999999999991</v>
      </c>
      <c r="AI33" s="4"/>
    </row>
    <row r="34" spans="1:35" ht="18" customHeight="1" x14ac:dyDescent="0.25">
      <c r="A34" s="4">
        <v>31</v>
      </c>
      <c r="B34" s="15" t="s">
        <v>85</v>
      </c>
      <c r="C34" s="15" t="s">
        <v>149</v>
      </c>
      <c r="D34" s="23" t="s">
        <v>86</v>
      </c>
      <c r="E34" s="23" t="s">
        <v>87</v>
      </c>
      <c r="F34" s="3" t="s">
        <v>5</v>
      </c>
      <c r="G34" s="3">
        <v>6.32</v>
      </c>
      <c r="H34" s="3">
        <f t="shared" si="0"/>
        <v>695.2</v>
      </c>
      <c r="I34" s="3" t="s">
        <v>5</v>
      </c>
      <c r="J34" s="4" t="s">
        <v>5</v>
      </c>
      <c r="K34" s="4" t="s">
        <v>5</v>
      </c>
      <c r="L34" s="5" t="str">
        <f t="shared" si="1"/>
        <v>ΟΚ</v>
      </c>
      <c r="M34" s="5"/>
      <c r="N34" s="3"/>
      <c r="O34" s="4">
        <f t="shared" si="2"/>
        <v>0</v>
      </c>
      <c r="P34" s="3"/>
      <c r="Q34" s="3">
        <f t="shared" si="3"/>
        <v>0</v>
      </c>
      <c r="R34" s="4"/>
      <c r="S34" s="4">
        <f t="shared" si="4"/>
        <v>0</v>
      </c>
      <c r="T34" s="4"/>
      <c r="U34" s="4">
        <f t="shared" si="5"/>
        <v>0</v>
      </c>
      <c r="V34" s="4" t="s">
        <v>6</v>
      </c>
      <c r="W34" s="4">
        <f t="shared" si="6"/>
        <v>50</v>
      </c>
      <c r="X34" s="4"/>
      <c r="Y34" s="4">
        <f t="shared" si="7"/>
        <v>0</v>
      </c>
      <c r="Z34" s="4" t="s">
        <v>2</v>
      </c>
      <c r="AA34" s="4">
        <f t="shared" si="8"/>
        <v>70</v>
      </c>
      <c r="AB34" s="4"/>
      <c r="AC34" s="4">
        <f t="shared" si="9"/>
        <v>0</v>
      </c>
      <c r="AD34" s="4"/>
      <c r="AE34" s="4">
        <f t="shared" si="10"/>
        <v>0</v>
      </c>
      <c r="AF34" s="4"/>
      <c r="AG34" s="6">
        <f t="shared" si="11"/>
        <v>0</v>
      </c>
      <c r="AH34" s="24">
        <f t="shared" si="12"/>
        <v>815.2</v>
      </c>
      <c r="AI34" s="4"/>
    </row>
    <row r="35" spans="1:35" ht="18" customHeight="1" x14ac:dyDescent="0.25">
      <c r="A35" s="4">
        <v>32</v>
      </c>
      <c r="B35" s="15" t="s">
        <v>91</v>
      </c>
      <c r="C35" s="15" t="s">
        <v>151</v>
      </c>
      <c r="D35" s="23" t="s">
        <v>92</v>
      </c>
      <c r="E35" s="23" t="s">
        <v>93</v>
      </c>
      <c r="F35" s="3" t="s">
        <v>5</v>
      </c>
      <c r="G35" s="3">
        <v>6.84</v>
      </c>
      <c r="H35" s="3">
        <f t="shared" si="0"/>
        <v>752.4</v>
      </c>
      <c r="I35" s="3" t="s">
        <v>5</v>
      </c>
      <c r="J35" s="4" t="s">
        <v>5</v>
      </c>
      <c r="K35" s="4" t="s">
        <v>5</v>
      </c>
      <c r="L35" s="5" t="str">
        <f t="shared" si="1"/>
        <v>ΟΚ</v>
      </c>
      <c r="M35" s="5"/>
      <c r="N35" s="3"/>
      <c r="O35" s="4">
        <f t="shared" si="2"/>
        <v>0</v>
      </c>
      <c r="P35" s="3"/>
      <c r="Q35" s="3">
        <f t="shared" si="3"/>
        <v>0</v>
      </c>
      <c r="R35" s="4"/>
      <c r="S35" s="4">
        <f t="shared" si="4"/>
        <v>0</v>
      </c>
      <c r="T35" s="4"/>
      <c r="U35" s="4">
        <f t="shared" si="5"/>
        <v>0</v>
      </c>
      <c r="V35" s="4"/>
      <c r="W35" s="4">
        <f t="shared" si="6"/>
        <v>0</v>
      </c>
      <c r="X35" s="4"/>
      <c r="Y35" s="4">
        <f t="shared" si="7"/>
        <v>0</v>
      </c>
      <c r="Z35" s="4" t="s">
        <v>3</v>
      </c>
      <c r="AA35" s="4">
        <f t="shared" si="8"/>
        <v>30</v>
      </c>
      <c r="AB35" s="4"/>
      <c r="AC35" s="4">
        <f t="shared" si="9"/>
        <v>0</v>
      </c>
      <c r="AD35" s="4"/>
      <c r="AE35" s="4">
        <f t="shared" si="10"/>
        <v>0</v>
      </c>
      <c r="AF35" s="4"/>
      <c r="AG35" s="6">
        <f t="shared" si="11"/>
        <v>0</v>
      </c>
      <c r="AH35" s="24">
        <f t="shared" si="12"/>
        <v>782.4</v>
      </c>
      <c r="AI35" s="4"/>
    </row>
    <row r="36" spans="1:35" ht="18" customHeight="1" x14ac:dyDescent="0.25">
      <c r="A36" s="4">
        <v>33</v>
      </c>
      <c r="B36" s="15" t="s">
        <v>64</v>
      </c>
      <c r="C36" s="15" t="s">
        <v>142</v>
      </c>
      <c r="D36" s="23" t="s">
        <v>65</v>
      </c>
      <c r="E36" s="23" t="s">
        <v>66</v>
      </c>
      <c r="F36" s="3" t="s">
        <v>5</v>
      </c>
      <c r="G36" s="3">
        <v>6.23</v>
      </c>
      <c r="H36" s="3">
        <f t="shared" si="0"/>
        <v>685.30000000000007</v>
      </c>
      <c r="I36" s="3" t="s">
        <v>5</v>
      </c>
      <c r="J36" s="4" t="s">
        <v>5</v>
      </c>
      <c r="K36" s="4" t="s">
        <v>5</v>
      </c>
      <c r="L36" s="5" t="str">
        <f t="shared" si="1"/>
        <v>ΟΚ</v>
      </c>
      <c r="M36" s="5"/>
      <c r="N36" s="3"/>
      <c r="O36" s="4">
        <f t="shared" si="2"/>
        <v>0</v>
      </c>
      <c r="P36" s="3"/>
      <c r="Q36" s="3">
        <f t="shared" si="3"/>
        <v>0</v>
      </c>
      <c r="R36" s="4"/>
      <c r="S36" s="4">
        <f t="shared" si="4"/>
        <v>0</v>
      </c>
      <c r="T36" s="4"/>
      <c r="U36" s="4">
        <f t="shared" si="5"/>
        <v>0</v>
      </c>
      <c r="V36" s="4"/>
      <c r="W36" s="4">
        <f t="shared" si="6"/>
        <v>0</v>
      </c>
      <c r="X36" s="4"/>
      <c r="Y36" s="4">
        <f t="shared" si="7"/>
        <v>0</v>
      </c>
      <c r="Z36" s="4" t="s">
        <v>3</v>
      </c>
      <c r="AA36" s="4">
        <f t="shared" si="8"/>
        <v>30</v>
      </c>
      <c r="AB36" s="4"/>
      <c r="AC36" s="4">
        <f t="shared" si="9"/>
        <v>0</v>
      </c>
      <c r="AD36" s="4"/>
      <c r="AE36" s="4">
        <f t="shared" si="10"/>
        <v>0</v>
      </c>
      <c r="AF36" s="4"/>
      <c r="AG36" s="6">
        <f t="shared" si="11"/>
        <v>0</v>
      </c>
      <c r="AH36" s="24">
        <f t="shared" si="12"/>
        <v>715.30000000000007</v>
      </c>
      <c r="AI36" s="4"/>
    </row>
  </sheetData>
  <sheetProtection password="EB34" sheet="1" objects="1" scenarios="1"/>
  <sortState ref="A6:AI36">
    <sortCondition descending="1" ref="AH6:AH36"/>
  </sortState>
  <mergeCells count="4">
    <mergeCell ref="F2:K2"/>
    <mergeCell ref="A2:E2"/>
    <mergeCell ref="N2:AG2"/>
    <mergeCell ref="A1:E1"/>
  </mergeCells>
  <dataValidations count="5">
    <dataValidation type="whole" allowBlank="1" showInputMessage="1" showErrorMessage="1" errorTitle="ΠΡΟΣΟΧΗ!" error="ΑΠΟ 1 ΕΩΣ 84 ΜΗΝΕΣ" sqref="AF4:AF36" xr:uid="{00000000-0002-0000-0100-000000000000}">
      <formula1>1</formula1>
      <formula2>84</formula2>
    </dataValidation>
    <dataValidation type="list" allowBlank="1" showInputMessage="1" showErrorMessage="1" sqref="X4:X36 V4:V36 Z4:Z36" xr:uid="{00000000-0002-0000-0100-000001000000}">
      <formula1>$AS$6:$AS$7</formula1>
    </dataValidation>
    <dataValidation type="list" allowBlank="1" showInputMessage="1" showErrorMessage="1" sqref="R4:R36 P4:P36 T4:T36 F4:F36 M4:N36 I4:K36 AB4:AB36" xr:uid="{00000000-0002-0000-0100-000002000000}">
      <formula1>$AR$6:$AR$7</formula1>
    </dataValidation>
    <dataValidation type="whole" allowBlank="1" showInputMessage="1" showErrorMessage="1" errorTitle="ΠΡΟΣΟΧΗ!" error="ΑΠΟ 1 ΕΩΣ 24 ΜΗΝΕΣ" sqref="AD4:AD36" xr:uid="{00000000-0002-0000-0100-000003000000}">
      <formula1>1</formula1>
      <formula2>24</formula2>
    </dataValidation>
    <dataValidation type="decimal" allowBlank="1" showInputMessage="1" showErrorMessage="1" sqref="G4:G36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"/>
  <sheetViews>
    <sheetView tabSelected="1" workbookViewId="0">
      <pane xSplit="3" topLeftCell="D1" activePane="topRight" state="frozen"/>
      <selection pane="topRight" activeCell="D4" sqref="D4"/>
    </sheetView>
  </sheetViews>
  <sheetFormatPr defaultRowHeight="15" x14ac:dyDescent="0.25"/>
  <cols>
    <col min="1" max="1" width="4.85546875" style="7" customWidth="1"/>
    <col min="2" max="3" width="17.140625" style="7" customWidth="1"/>
    <col min="4" max="4" width="15.28515625" style="7" customWidth="1"/>
    <col min="5" max="12" width="9.140625" style="7"/>
    <col min="13" max="14" width="9.140625" style="7" hidden="1" customWidth="1"/>
    <col min="15" max="16384" width="9.140625" style="7"/>
  </cols>
  <sheetData>
    <row r="1" spans="1:4" ht="61.5" customHeight="1" x14ac:dyDescent="0.3">
      <c r="A1" s="27" t="s">
        <v>166</v>
      </c>
      <c r="B1" s="27"/>
      <c r="C1" s="27"/>
      <c r="D1" s="27"/>
    </row>
    <row r="2" spans="1:4" s="14" customFormat="1" ht="15.75" customHeight="1" x14ac:dyDescent="0.25">
      <c r="A2" s="11" t="s">
        <v>7</v>
      </c>
      <c r="B2" s="11"/>
      <c r="C2" s="11"/>
      <c r="D2" s="28"/>
    </row>
    <row r="3" spans="1:4" s="22" customFormat="1" ht="94.5" customHeight="1" x14ac:dyDescent="0.25">
      <c r="A3" s="15" t="s">
        <v>1</v>
      </c>
      <c r="B3" s="15" t="s">
        <v>29</v>
      </c>
      <c r="C3" s="15" t="s">
        <v>128</v>
      </c>
      <c r="D3" s="15" t="s">
        <v>164</v>
      </c>
    </row>
    <row r="4" spans="1:4" ht="18" customHeight="1" x14ac:dyDescent="0.25">
      <c r="A4" s="4">
        <v>1</v>
      </c>
      <c r="B4" s="15" t="s">
        <v>63</v>
      </c>
      <c r="C4" s="15" t="s">
        <v>140</v>
      </c>
      <c r="D4" s="4">
        <v>147</v>
      </c>
    </row>
  </sheetData>
  <sheetProtection password="EB34" sheet="1" objects="1" scenarios="1"/>
  <mergeCells count="2">
    <mergeCell ref="A2:C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ΤΕ 3 ΚΟΙΝ.ΕΡΓΑΣΙΑΣ ΠΡΟΣΛΗΠΤΕΟΙ</vt:lpstr>
      <vt:lpstr>ΤΕ 3 ΚΟΙΝ.ΕΡΓΑΣ. ΓΕΝ ΚΑΤΑΤΑΞΗ </vt:lpstr>
      <vt:lpstr>ΤΕ 3 ΚΟΙΝ.ΕΡΓΑΣΙΑΣ 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Theodoros Aggelopoulos</cp:lastModifiedBy>
  <cp:lastPrinted>2018-07-11T08:00:05Z</cp:lastPrinted>
  <dcterms:created xsi:type="dcterms:W3CDTF">2017-10-23T05:29:48Z</dcterms:created>
  <dcterms:modified xsi:type="dcterms:W3CDTF">2018-12-05T09:09:58Z</dcterms:modified>
</cp:coreProperties>
</file>